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lutheranworld-my.sharepoint.com/personal/duangporn_saussay_lutheranworld_org/Documents/Desktop/Budget 2023/"/>
    </mc:Choice>
  </mc:AlternateContent>
  <xr:revisionPtr revIDLastSave="0" documentId="8_{C1E55E62-A36E-4FE8-A09E-5AC659967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Group Budget" sheetId="1" r:id="rId2"/>
    <sheet name="Sampl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hoY59u0xxJHWhJwkp3iTSAeH2tw=="/>
    </ext>
  </extLst>
</workbook>
</file>

<file path=xl/calcChain.xml><?xml version="1.0" encoding="utf-8"?>
<calcChain xmlns="http://schemas.openxmlformats.org/spreadsheetml/2006/main">
  <c r="L37" i="4" l="1"/>
  <c r="M37" i="4" s="1"/>
  <c r="I37" i="4"/>
  <c r="J37" i="4" s="1"/>
  <c r="F37" i="4"/>
  <c r="G37" i="4" s="1"/>
  <c r="D37" i="4"/>
  <c r="C37" i="4"/>
  <c r="L36" i="4"/>
  <c r="M36" i="4" s="1"/>
  <c r="I36" i="4"/>
  <c r="J36" i="4" s="1"/>
  <c r="F36" i="4"/>
  <c r="G36" i="4" s="1"/>
  <c r="G38" i="4" s="1"/>
  <c r="C36" i="4"/>
  <c r="D36" i="4" s="1"/>
  <c r="D38" i="4" s="1"/>
  <c r="K34" i="4"/>
  <c r="H34" i="4"/>
  <c r="E34" i="4"/>
  <c r="B34" i="4"/>
  <c r="L33" i="4"/>
  <c r="M33" i="4" s="1"/>
  <c r="J33" i="4"/>
  <c r="I33" i="4"/>
  <c r="F33" i="4"/>
  <c r="G33" i="4" s="1"/>
  <c r="C33" i="4"/>
  <c r="D33" i="4" s="1"/>
  <c r="L32" i="4"/>
  <c r="M32" i="4" s="1"/>
  <c r="I32" i="4"/>
  <c r="J32" i="4" s="1"/>
  <c r="F32" i="4"/>
  <c r="G32" i="4" s="1"/>
  <c r="C32" i="4"/>
  <c r="D32" i="4" s="1"/>
  <c r="M31" i="4"/>
  <c r="L31" i="4"/>
  <c r="I31" i="4"/>
  <c r="J31" i="4" s="1"/>
  <c r="G31" i="4"/>
  <c r="F31" i="4"/>
  <c r="C31" i="4"/>
  <c r="D31" i="4" s="1"/>
  <c r="M30" i="4"/>
  <c r="L30" i="4"/>
  <c r="J30" i="4"/>
  <c r="I30" i="4"/>
  <c r="F30" i="4"/>
  <c r="G30" i="4" s="1"/>
  <c r="C30" i="4"/>
  <c r="D30" i="4" s="1"/>
  <c r="L29" i="4"/>
  <c r="L34" i="4" s="1"/>
  <c r="J29" i="4"/>
  <c r="I29" i="4"/>
  <c r="F29" i="4"/>
  <c r="C29" i="4"/>
  <c r="D29" i="4" s="1"/>
  <c r="L28" i="4"/>
  <c r="M28" i="4" s="1"/>
  <c r="I28" i="4"/>
  <c r="J28" i="4" s="1"/>
  <c r="F28" i="4"/>
  <c r="G28" i="4" s="1"/>
  <c r="C28" i="4"/>
  <c r="D28" i="4" s="1"/>
  <c r="L27" i="4"/>
  <c r="M27" i="4" s="1"/>
  <c r="I27" i="4"/>
  <c r="J27" i="4" s="1"/>
  <c r="F27" i="4"/>
  <c r="G27" i="4" s="1"/>
  <c r="C27" i="4"/>
  <c r="D27" i="4" s="1"/>
  <c r="K25" i="4"/>
  <c r="H25" i="4"/>
  <c r="E25" i="4"/>
  <c r="B25" i="4"/>
  <c r="L24" i="4"/>
  <c r="M24" i="4" s="1"/>
  <c r="I24" i="4"/>
  <c r="J24" i="4" s="1"/>
  <c r="F24" i="4"/>
  <c r="G24" i="4" s="1"/>
  <c r="D24" i="4"/>
  <c r="C24" i="4"/>
  <c r="L23" i="4"/>
  <c r="M23" i="4" s="1"/>
  <c r="I23" i="4"/>
  <c r="J23" i="4" s="1"/>
  <c r="G23" i="4"/>
  <c r="F23" i="4"/>
  <c r="C23" i="4"/>
  <c r="D23" i="4" s="1"/>
  <c r="L22" i="4"/>
  <c r="M22" i="4" s="1"/>
  <c r="I22" i="4"/>
  <c r="J22" i="4" s="1"/>
  <c r="F22" i="4"/>
  <c r="G22" i="4" s="1"/>
  <c r="C22" i="4"/>
  <c r="D22" i="4" s="1"/>
  <c r="L21" i="4"/>
  <c r="M21" i="4" s="1"/>
  <c r="I21" i="4"/>
  <c r="J21" i="4" s="1"/>
  <c r="F21" i="4"/>
  <c r="G21" i="4" s="1"/>
  <c r="C21" i="4"/>
  <c r="D21" i="4" s="1"/>
  <c r="L20" i="4"/>
  <c r="M20" i="4" s="1"/>
  <c r="I20" i="4"/>
  <c r="J20" i="4" s="1"/>
  <c r="F20" i="4"/>
  <c r="G20" i="4" s="1"/>
  <c r="C20" i="4"/>
  <c r="D20" i="4" s="1"/>
  <c r="L19" i="4"/>
  <c r="I19" i="4"/>
  <c r="F19" i="4"/>
  <c r="C19" i="4"/>
  <c r="L17" i="4"/>
  <c r="K17" i="4"/>
  <c r="I17" i="4"/>
  <c r="H17" i="4"/>
  <c r="F17" i="4"/>
  <c r="E17" i="4"/>
  <c r="C17" i="4"/>
  <c r="B17" i="4"/>
  <c r="F37" i="1"/>
  <c r="G37" i="1" s="1"/>
  <c r="F36" i="1"/>
  <c r="G36" i="1" s="1"/>
  <c r="F29" i="1"/>
  <c r="G29" i="1" s="1"/>
  <c r="F28" i="1"/>
  <c r="G28" i="1" s="1"/>
  <c r="F27" i="1"/>
  <c r="G27" i="1" s="1"/>
  <c r="L37" i="1"/>
  <c r="M37" i="1" s="1"/>
  <c r="I37" i="1"/>
  <c r="J37" i="1" s="1"/>
  <c r="C37" i="1"/>
  <c r="D37" i="1" s="1"/>
  <c r="L36" i="1"/>
  <c r="M36" i="1" s="1"/>
  <c r="I36" i="1"/>
  <c r="J36" i="1" s="1"/>
  <c r="J38" i="1" s="1"/>
  <c r="C36" i="1"/>
  <c r="D36" i="1" s="1"/>
  <c r="K34" i="1"/>
  <c r="H34" i="1"/>
  <c r="E34" i="1"/>
  <c r="B34" i="1"/>
  <c r="L33" i="1"/>
  <c r="M33" i="1" s="1"/>
  <c r="I33" i="1"/>
  <c r="J33" i="1" s="1"/>
  <c r="F33" i="1"/>
  <c r="G33" i="1" s="1"/>
  <c r="C33" i="1"/>
  <c r="D33" i="1" s="1"/>
  <c r="L32" i="1"/>
  <c r="M32" i="1" s="1"/>
  <c r="I32" i="1"/>
  <c r="J32" i="1" s="1"/>
  <c r="F32" i="1"/>
  <c r="G32" i="1" s="1"/>
  <c r="C32" i="1"/>
  <c r="D32" i="1" s="1"/>
  <c r="L31" i="1"/>
  <c r="M31" i="1" s="1"/>
  <c r="I31" i="1"/>
  <c r="J31" i="1" s="1"/>
  <c r="F31" i="1"/>
  <c r="G31" i="1" s="1"/>
  <c r="C31" i="1"/>
  <c r="D31" i="1" s="1"/>
  <c r="L30" i="1"/>
  <c r="M30" i="1" s="1"/>
  <c r="I30" i="1"/>
  <c r="J30" i="1" s="1"/>
  <c r="F30" i="1"/>
  <c r="G30" i="1" s="1"/>
  <c r="C30" i="1"/>
  <c r="D30" i="1" s="1"/>
  <c r="L29" i="1"/>
  <c r="I29" i="1"/>
  <c r="I34" i="1" s="1"/>
  <c r="C29" i="1"/>
  <c r="L28" i="1"/>
  <c r="M28" i="1" s="1"/>
  <c r="I28" i="1"/>
  <c r="J28" i="1" s="1"/>
  <c r="C28" i="1"/>
  <c r="D28" i="1" s="1"/>
  <c r="L27" i="1"/>
  <c r="M27" i="1" s="1"/>
  <c r="I27" i="1"/>
  <c r="J27" i="1" s="1"/>
  <c r="C27" i="1"/>
  <c r="D27" i="1" s="1"/>
  <c r="K25" i="1"/>
  <c r="H25" i="1"/>
  <c r="E25" i="1"/>
  <c r="B25" i="1"/>
  <c r="L24" i="1"/>
  <c r="M24" i="1" s="1"/>
  <c r="I24" i="1"/>
  <c r="J24" i="1" s="1"/>
  <c r="F24" i="1"/>
  <c r="G24" i="1" s="1"/>
  <c r="C24" i="1"/>
  <c r="D24" i="1" s="1"/>
  <c r="L23" i="1"/>
  <c r="M23" i="1" s="1"/>
  <c r="I23" i="1"/>
  <c r="J23" i="1" s="1"/>
  <c r="F23" i="1"/>
  <c r="G23" i="1" s="1"/>
  <c r="C23" i="1"/>
  <c r="D23" i="1" s="1"/>
  <c r="L22" i="1"/>
  <c r="M22" i="1" s="1"/>
  <c r="I22" i="1"/>
  <c r="J22" i="1" s="1"/>
  <c r="F22" i="1"/>
  <c r="G22" i="1" s="1"/>
  <c r="C22" i="1"/>
  <c r="D22" i="1" s="1"/>
  <c r="L21" i="1"/>
  <c r="M21" i="1" s="1"/>
  <c r="I21" i="1"/>
  <c r="J21" i="1" s="1"/>
  <c r="F21" i="1"/>
  <c r="G21" i="1" s="1"/>
  <c r="C21" i="1"/>
  <c r="D21" i="1" s="1"/>
  <c r="L20" i="1"/>
  <c r="M20" i="1" s="1"/>
  <c r="I20" i="1"/>
  <c r="J20" i="1" s="1"/>
  <c r="F20" i="1"/>
  <c r="G20" i="1" s="1"/>
  <c r="C20" i="1"/>
  <c r="L19" i="1"/>
  <c r="I19" i="1"/>
  <c r="J19" i="1" s="1"/>
  <c r="F19" i="1"/>
  <c r="G19" i="1" s="1"/>
  <c r="C19" i="1"/>
  <c r="D19" i="1" s="1"/>
  <c r="L17" i="1"/>
  <c r="K17" i="1"/>
  <c r="I17" i="1"/>
  <c r="H17" i="1"/>
  <c r="F17" i="1"/>
  <c r="E17" i="1"/>
  <c r="C17" i="1"/>
  <c r="B17" i="1"/>
  <c r="I34" i="4" l="1"/>
  <c r="L25" i="4"/>
  <c r="I25" i="4"/>
  <c r="F25" i="4"/>
  <c r="G19" i="4"/>
  <c r="G25" i="4" s="1"/>
  <c r="J38" i="4"/>
  <c r="J34" i="4"/>
  <c r="M38" i="4"/>
  <c r="D34" i="4"/>
  <c r="M19" i="4"/>
  <c r="M25" i="4" s="1"/>
  <c r="C25" i="4"/>
  <c r="F34" i="4"/>
  <c r="M29" i="4"/>
  <c r="M34" i="4" s="1"/>
  <c r="D19" i="4"/>
  <c r="D25" i="4" s="1"/>
  <c r="G29" i="4"/>
  <c r="G34" i="4" s="1"/>
  <c r="C34" i="4"/>
  <c r="J19" i="4"/>
  <c r="J25" i="4" s="1"/>
  <c r="D38" i="1"/>
  <c r="G38" i="1"/>
  <c r="M38" i="1"/>
  <c r="F34" i="1"/>
  <c r="F25" i="1"/>
  <c r="G25" i="1"/>
  <c r="G34" i="1"/>
  <c r="J25" i="1"/>
  <c r="C25" i="1"/>
  <c r="I25" i="1"/>
  <c r="L25" i="1"/>
  <c r="L34" i="1"/>
  <c r="M19" i="1"/>
  <c r="M25" i="1" s="1"/>
  <c r="M29" i="1"/>
  <c r="M34" i="1" s="1"/>
  <c r="J29" i="1"/>
  <c r="J34" i="1" s="1"/>
  <c r="C34" i="1"/>
  <c r="D20" i="1"/>
  <c r="D25" i="1" s="1"/>
  <c r="D29" i="1"/>
  <c r="D34" i="1"/>
  <c r="J39" i="4" l="1"/>
  <c r="D39" i="4"/>
  <c r="G39" i="4"/>
  <c r="M39" i="4"/>
  <c r="M39" i="1"/>
  <c r="J39" i="1"/>
  <c r="G39" i="1"/>
  <c r="D39" i="1"/>
  <c r="N39" i="4" l="1"/>
  <c r="B9" i="4" s="1"/>
  <c r="N39" i="1"/>
  <c r="B9" i="1" s="1"/>
</calcChain>
</file>

<file path=xl/sharedStrings.xml><?xml version="1.0" encoding="utf-8"?>
<sst xmlns="http://schemas.openxmlformats.org/spreadsheetml/2006/main" count="138" uniqueCount="73">
  <si>
    <t>Only fill in the blue fields!</t>
  </si>
  <si>
    <t>Country and church:</t>
  </si>
  <si>
    <t>This cell is linked with the table below, so please put only figure, e.g. 2,3,4,…</t>
  </si>
  <si>
    <t>Scholarship duration:</t>
  </si>
  <si>
    <t>Indicate local currency:</t>
  </si>
  <si>
    <t>Indicate exchange rate: EUR 1 =</t>
  </si>
  <si>
    <t>http://ec.europa.eu/budget/graphs/inforeuro.html</t>
  </si>
  <si>
    <t>Use the rate from this site.</t>
  </si>
  <si>
    <t>Indicate date of exchange rate:</t>
  </si>
  <si>
    <t>TOTAL</t>
  </si>
  <si>
    <t>Per candidate/s</t>
  </si>
  <si>
    <t>One</t>
  </si>
  <si>
    <t>All</t>
  </si>
  <si>
    <t>Currencies</t>
  </si>
  <si>
    <t>EUR</t>
  </si>
  <si>
    <t>Fees as per official fee structure</t>
  </si>
  <si>
    <t>Sub-total</t>
  </si>
  <si>
    <t>Proposed additional costs</t>
  </si>
  <si>
    <t>Accommodation</t>
  </si>
  <si>
    <t>Food</t>
  </si>
  <si>
    <t>Local transportation</t>
  </si>
  <si>
    <t>Other:</t>
  </si>
  <si>
    <t>Proposed own contributions</t>
  </si>
  <si>
    <t>Church contribution per year</t>
  </si>
  <si>
    <t>Own contribution per year</t>
  </si>
  <si>
    <t>TOTAL Proposed Scholarship Budget</t>
  </si>
  <si>
    <t>Study degree and program:</t>
  </si>
  <si>
    <t>Grand total of proposed support in EUR:</t>
  </si>
  <si>
    <t>A scholarship will be counted from January 2024 onward, not paid retroactively.</t>
  </si>
  <si>
    <t>Total rounded up to 50 and include this figure in the application (total of support).</t>
  </si>
  <si>
    <t>Write an abbreviation of local currency and it will show in the currency field (next to EUR) in the table below.</t>
  </si>
  <si>
    <t>Section I</t>
  </si>
  <si>
    <t>Section II</t>
  </si>
  <si>
    <t>Section III</t>
  </si>
  <si>
    <t>Academic year</t>
  </si>
  <si>
    <t>Instructions</t>
  </si>
  <si>
    <t>2. Section I: fill out basic information and request total.</t>
  </si>
  <si>
    <t>3. Section II: fill out currency and current exchange rate.</t>
  </si>
  <si>
    <t>5. Please complete details according to fee structure and/ or necessary costs.</t>
  </si>
  <si>
    <t>9. In case that the academic year of 2023/2024 is included, it should be counted from Semester II, as expenses should be incurred from 1 January 2024.</t>
  </si>
  <si>
    <t>10. Kindly complete the budget for the total period of scholarship.</t>
  </si>
  <si>
    <t>11. Please fill in each amount in local currency and it will automatically be converted in euros.</t>
  </si>
  <si>
    <t>12. The formula of certain fields is set and should not be deleted.</t>
  </si>
  <si>
    <t>15. If necessary, it is possible to insert more rows for fees and/ or costs. Please do not forget to copy and paste the formula from the previous row and be careful whether it is calculated in a sub-total or not.</t>
  </si>
  <si>
    <t>16. Proposed contributions: A contribution amount from a church and/ or from a candidate will be deducted from a total of support.</t>
  </si>
  <si>
    <t>18. After completing the budget sheet, please upload it in the online application form.</t>
  </si>
  <si>
    <t>1. Please complete information/ data on each field according to a group's situation and need.</t>
  </si>
  <si>
    <t>Thailand, ELC</t>
  </si>
  <si>
    <t>2024 Bachelor in Theology</t>
  </si>
  <si>
    <t>4 years</t>
  </si>
  <si>
    <t>Tuition fee</t>
  </si>
  <si>
    <t>Bachelor in Theology</t>
  </si>
  <si>
    <t>THB</t>
  </si>
  <si>
    <t>2025/2026</t>
  </si>
  <si>
    <t>2026/2027</t>
  </si>
  <si>
    <t>2027/2028</t>
  </si>
  <si>
    <t>2024/2025</t>
  </si>
  <si>
    <t>Library fee</t>
  </si>
  <si>
    <t>Mess fee</t>
  </si>
  <si>
    <t>Medical insurance fee</t>
  </si>
  <si>
    <t>Other: stationery</t>
  </si>
  <si>
    <t>Number of group members:</t>
  </si>
  <si>
    <t>Overview of Proposed Group Budget Breakdown</t>
  </si>
  <si>
    <t>Please read the following instructions carefully prior to completing the proposed budget sheet.</t>
  </si>
  <si>
    <t>4. Section III: fill out fee &amp; cost amounts per year.</t>
  </si>
  <si>
    <t>6. Kindly note that equipment such as a computer/ laptop, printer, etc., cannot be included according to the LWF scholarship guidelines.</t>
  </si>
  <si>
    <t>7. Please do not add any cost (e.g., deposit), which can be reimbursed later, as it will not be paid by LWF.</t>
  </si>
  <si>
    <t>8. For the academic year, it should be added according to the University schedule, e.g., 2024/2025.</t>
  </si>
  <si>
    <t>13. Fees as per official fee structure: list down each required fee (e.g., tuition, library, alumni, etc.) with an amount according to an institution's document.</t>
  </si>
  <si>
    <t>19. If any candidate is unable to fill out this budget sheet, please ask the church or write an email to scholarships@lutheranworld.org for an assistance and send it with supporting documents (e.g., fee structure).</t>
  </si>
  <si>
    <t>14. Proposed additional costs: write down each necessary cost (e.g., accommodation) with an amount. When adding an amount in 'other', a description (e.g., stationery) should be written.</t>
  </si>
  <si>
    <t>17. Please save the budget file by writing a church abbreviation and a group name - for instance, Proposed Budget_ELC_2024 Bachelor in Theology.</t>
  </si>
  <si>
    <t>Name of group: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</si>
</sst>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_-* #,##0_-;\-* #,##0_-;_-* &quot;-&quot;??_-;_-@"/>
    <numFmt numFmtId="168" formatCode="_-* #,##0\ _€_-;\-* #,##0\ _€_-;_-* &quot;-&quot;??\ _€_-;_-@_-"/>
    <numFmt numFmtId="169" formatCode="[$-409]d\-mmm\-yyyy;@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u/>
      <sz val="11"/>
      <color rgb="FF0563C1"/>
      <name val="Arial Narrow"/>
      <family val="2"/>
    </font>
    <font>
      <b/>
      <sz val="11"/>
      <color rgb="FFC65911"/>
      <name val="Arial Narrow"/>
      <family val="2"/>
    </font>
    <font>
      <b/>
      <sz val="11"/>
      <color rgb="FFFF0000"/>
      <name val="Arial Narrow"/>
      <family val="2"/>
    </font>
    <font>
      <i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theme="4" tint="-0.249977111117893"/>
      <name val="Arial Narrow"/>
      <family val="2"/>
    </font>
    <font>
      <b/>
      <sz val="14"/>
      <color theme="4" tint="-0.249977111117893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F4B084"/>
        <bgColor rgb="FFF4B084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rgb="FF00000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rgb="FF000000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rgb="FF000000"/>
      </top>
      <bottom style="hair">
        <color rgb="FF000000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rgb="FF000000"/>
      </right>
      <top style="thin">
        <color theme="0" tint="-0.499984740745262"/>
      </top>
      <bottom style="hair">
        <color rgb="FF000000"/>
      </bottom>
      <diagonal/>
    </border>
    <border>
      <left style="hair">
        <color rgb="FF000000"/>
      </left>
      <right/>
      <top style="thin">
        <color theme="0" tint="-0.499984740745262"/>
      </top>
      <bottom style="hair">
        <color rgb="FF000000"/>
      </bottom>
      <diagonal/>
    </border>
    <border>
      <left/>
      <right style="hair">
        <color rgb="FF000000"/>
      </right>
      <top style="thin">
        <color theme="0" tint="-0.499984740745262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 style="thin">
        <color theme="0" tint="-0.499984740745262"/>
      </top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theme="0" tint="-0.499984740745262"/>
      </right>
      <top style="hair">
        <color rgb="FF000000"/>
      </top>
      <bottom/>
      <diagonal/>
    </border>
    <border>
      <left style="hair">
        <color rgb="FF00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rgb="FF000000"/>
      </top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theme="0" tint="-0.499984740745262"/>
      </right>
      <top/>
      <bottom style="hair">
        <color rgb="FF000000"/>
      </bottom>
      <diagonal/>
    </border>
    <border>
      <left style="thin">
        <color theme="0" tint="-0.499984740745262"/>
      </left>
      <right style="hair">
        <color rgb="FF000000"/>
      </right>
      <top/>
      <bottom style="thin">
        <color theme="0" tint="-0.499984740745262"/>
      </bottom>
      <diagonal/>
    </border>
    <border>
      <left style="hair">
        <color rgb="FF000000"/>
      </left>
      <right style="hair">
        <color rgb="FF000000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 applyFont="1" applyAlignment="1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1" applyFont="1"/>
    <xf numFmtId="0" fontId="4" fillId="0" borderId="0" xfId="1" applyFont="1"/>
    <xf numFmtId="0" fontId="15" fillId="0" borderId="0" xfId="1" applyFont="1"/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protection locked="0"/>
    </xf>
    <xf numFmtId="167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7" fontId="6" fillId="4" borderId="3" xfId="0" applyNumberFormat="1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protection locked="0"/>
    </xf>
    <xf numFmtId="167" fontId="3" fillId="2" borderId="3" xfId="0" applyNumberFormat="1" applyFont="1" applyFill="1" applyBorder="1" applyAlignment="1" applyProtection="1">
      <alignment horizontal="right"/>
      <protection locked="0"/>
    </xf>
    <xf numFmtId="167" fontId="3" fillId="5" borderId="3" xfId="0" applyNumberFormat="1" applyFont="1" applyFill="1" applyBorder="1" applyAlignment="1" applyProtection="1">
      <alignment horizontal="right"/>
      <protection locked="0"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167" fontId="6" fillId="5" borderId="3" xfId="0" applyNumberFormat="1" applyFont="1" applyFill="1" applyBorder="1" applyAlignment="1" applyProtection="1">
      <alignment horizontal="right"/>
      <protection locked="0"/>
    </xf>
    <xf numFmtId="164" fontId="3" fillId="2" borderId="3" xfId="0" applyNumberFormat="1" applyFont="1" applyFill="1" applyBorder="1" applyAlignment="1" applyProtection="1">
      <alignment horizontal="right"/>
      <protection locked="0"/>
    </xf>
    <xf numFmtId="164" fontId="3" fillId="5" borderId="3" xfId="0" applyNumberFormat="1" applyFont="1" applyFill="1" applyBorder="1" applyAlignment="1" applyProtection="1">
      <alignment horizontal="right"/>
      <protection locked="0"/>
    </xf>
    <xf numFmtId="168" fontId="3" fillId="2" borderId="3" xfId="0" applyNumberFormat="1" applyFont="1" applyFill="1" applyBorder="1" applyAlignment="1" applyProtection="1">
      <alignment horizontal="right"/>
      <protection locked="0"/>
    </xf>
    <xf numFmtId="165" fontId="3" fillId="2" borderId="3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protection locked="0"/>
    </xf>
    <xf numFmtId="0" fontId="6" fillId="6" borderId="18" xfId="0" applyFont="1" applyFill="1" applyBorder="1" applyAlignment="1" applyProtection="1">
      <protection locked="0"/>
    </xf>
    <xf numFmtId="1" fontId="6" fillId="4" borderId="3" xfId="0" applyNumberFormat="1" applyFont="1" applyFill="1" applyBorder="1" applyAlignment="1" applyProtection="1">
      <alignment horizontal="left"/>
      <protection locked="0"/>
    </xf>
    <xf numFmtId="0" fontId="6" fillId="6" borderId="22" xfId="0" applyFont="1" applyFill="1" applyBorder="1" applyAlignment="1" applyProtection="1">
      <protection locked="0"/>
    </xf>
    <xf numFmtId="3" fontId="6" fillId="5" borderId="5" xfId="0" applyNumberFormat="1" applyFont="1" applyFill="1" applyBorder="1" applyAlignment="1" applyProtection="1">
      <alignment horizontal="right"/>
      <protection locked="0"/>
    </xf>
    <xf numFmtId="0" fontId="12" fillId="3" borderId="24" xfId="0" applyFont="1" applyFill="1" applyBorder="1" applyAlignment="1" applyProtection="1">
      <alignment horizontal="left"/>
      <protection locked="0"/>
    </xf>
    <xf numFmtId="3" fontId="12" fillId="3" borderId="25" xfId="0" applyNumberFormat="1" applyFont="1" applyFill="1" applyBorder="1" applyAlignment="1" applyProtection="1">
      <alignment horizontal="center"/>
      <protection locked="0"/>
    </xf>
    <xf numFmtId="3" fontId="12" fillId="3" borderId="26" xfId="0" applyNumberFormat="1" applyFont="1" applyFill="1" applyBorder="1" applyAlignment="1" applyProtection="1">
      <alignment horizontal="center"/>
      <protection locked="0"/>
    </xf>
    <xf numFmtId="167" fontId="3" fillId="2" borderId="3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  <protection locked="0"/>
    </xf>
    <xf numFmtId="169" fontId="3" fillId="2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protection locked="0"/>
    </xf>
    <xf numFmtId="0" fontId="6" fillId="0" borderId="32" xfId="0" applyFont="1" applyBorder="1" applyAlignment="1" applyProtection="1">
      <protection locked="0"/>
    </xf>
    <xf numFmtId="0" fontId="6" fillId="0" borderId="34" xfId="0" applyFont="1" applyBorder="1" applyAlignment="1" applyProtection="1">
      <protection locked="0"/>
    </xf>
    <xf numFmtId="0" fontId="3" fillId="0" borderId="29" xfId="0" applyFont="1" applyBorder="1" applyAlignment="1" applyProtection="1"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protection locked="0"/>
    </xf>
    <xf numFmtId="166" fontId="3" fillId="2" borderId="37" xfId="0" applyNumberFormat="1" applyFont="1" applyFill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protection locked="0"/>
    </xf>
    <xf numFmtId="0" fontId="3" fillId="0" borderId="42" xfId="0" applyFont="1" applyBorder="1" applyAlignment="1" applyProtection="1">
      <protection locked="0"/>
    </xf>
    <xf numFmtId="0" fontId="6" fillId="6" borderId="42" xfId="0" applyFont="1" applyFill="1" applyBorder="1" applyAlignment="1" applyProtection="1">
      <protection locked="0"/>
    </xf>
    <xf numFmtId="0" fontId="6" fillId="6" borderId="46" xfId="0" applyFont="1" applyFill="1" applyBorder="1" applyAlignment="1" applyProtection="1">
      <protection locked="0"/>
    </xf>
    <xf numFmtId="0" fontId="12" fillId="3" borderId="48" xfId="0" applyFont="1" applyFill="1" applyBorder="1" applyAlignment="1" applyProtection="1">
      <alignment horizontal="left"/>
      <protection locked="0"/>
    </xf>
    <xf numFmtId="3" fontId="12" fillId="3" borderId="49" xfId="0" applyNumberFormat="1" applyFont="1" applyFill="1" applyBorder="1" applyAlignment="1" applyProtection="1">
      <alignment horizontal="center"/>
      <protection locked="0"/>
    </xf>
    <xf numFmtId="3" fontId="12" fillId="3" borderId="28" xfId="0" applyNumberFormat="1" applyFont="1" applyFill="1" applyBorder="1" applyAlignment="1" applyProtection="1">
      <alignment horizontal="center"/>
      <protection locked="0"/>
    </xf>
    <xf numFmtId="3" fontId="3" fillId="3" borderId="35" xfId="0" applyNumberFormat="1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Protection="1">
      <protection locked="0"/>
    </xf>
    <xf numFmtId="0" fontId="7" fillId="0" borderId="47" xfId="0" applyFont="1" applyBorder="1" applyProtection="1">
      <protection locked="0"/>
    </xf>
    <xf numFmtId="167" fontId="6" fillId="4" borderId="45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10" fillId="2" borderId="39" xfId="0" applyFont="1" applyFill="1" applyBorder="1" applyAlignment="1" applyProtection="1">
      <alignment horizontal="center"/>
      <protection locked="0"/>
    </xf>
    <xf numFmtId="0" fontId="7" fillId="0" borderId="30" xfId="0" applyFont="1" applyBorder="1" applyProtection="1">
      <protection locked="0"/>
    </xf>
    <xf numFmtId="0" fontId="7" fillId="0" borderId="40" xfId="0" applyFont="1" applyBorder="1" applyProtection="1">
      <protection locked="0"/>
    </xf>
    <xf numFmtId="167" fontId="10" fillId="2" borderId="1" xfId="0" applyNumberFormat="1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7" fillId="0" borderId="3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7" fillId="0" borderId="33" xfId="0" applyFont="1" applyBorder="1" applyProtection="1">
      <protection locked="0"/>
    </xf>
    <xf numFmtId="3" fontId="3" fillId="3" borderId="12" xfId="0" applyNumberFormat="1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0" fontId="7" fillId="0" borderId="23" xfId="0" applyFont="1" applyBorder="1" applyProtection="1">
      <protection locked="0"/>
    </xf>
    <xf numFmtId="167" fontId="6" fillId="4" borderId="21" xfId="0" applyNumberFormat="1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</cellXfs>
  <cellStyles count="2">
    <cellStyle name="Normal" xfId="0" builtinId="0"/>
    <cellStyle name="Normal 2" xfId="1" xr:uid="{33F4EE5E-1AA4-4D7E-90FC-430E5F49F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graphs/inforeuro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budget/graphs/inforeu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C97D-40B7-4197-8D78-ED2E681694D4}">
  <dimension ref="A1:A21"/>
  <sheetViews>
    <sheetView tabSelected="1" workbookViewId="0"/>
  </sheetViews>
  <sheetFormatPr defaultRowHeight="16.5" x14ac:dyDescent="0.3"/>
  <cols>
    <col min="1" max="16384" width="9.140625" style="5"/>
  </cols>
  <sheetData>
    <row r="1" spans="1:1" ht="18.75" x14ac:dyDescent="0.3">
      <c r="A1" s="4" t="s">
        <v>35</v>
      </c>
    </row>
    <row r="2" spans="1:1" x14ac:dyDescent="0.3">
      <c r="A2" s="6" t="s">
        <v>63</v>
      </c>
    </row>
    <row r="3" spans="1:1" x14ac:dyDescent="0.3">
      <c r="A3" s="5" t="s">
        <v>46</v>
      </c>
    </row>
    <row r="4" spans="1:1" x14ac:dyDescent="0.3">
      <c r="A4" s="5" t="s">
        <v>36</v>
      </c>
    </row>
    <row r="5" spans="1:1" x14ac:dyDescent="0.3">
      <c r="A5" s="5" t="s">
        <v>37</v>
      </c>
    </row>
    <row r="6" spans="1:1" x14ac:dyDescent="0.3">
      <c r="A6" s="5" t="s">
        <v>64</v>
      </c>
    </row>
    <row r="7" spans="1:1" x14ac:dyDescent="0.3">
      <c r="A7" s="5" t="s">
        <v>38</v>
      </c>
    </row>
    <row r="8" spans="1:1" x14ac:dyDescent="0.3">
      <c r="A8" s="5" t="s">
        <v>65</v>
      </c>
    </row>
    <row r="9" spans="1:1" x14ac:dyDescent="0.3">
      <c r="A9" s="5" t="s">
        <v>66</v>
      </c>
    </row>
    <row r="10" spans="1:1" x14ac:dyDescent="0.3">
      <c r="A10" s="5" t="s">
        <v>67</v>
      </c>
    </row>
    <row r="11" spans="1:1" x14ac:dyDescent="0.3">
      <c r="A11" s="5" t="s">
        <v>39</v>
      </c>
    </row>
    <row r="12" spans="1:1" x14ac:dyDescent="0.3">
      <c r="A12" s="5" t="s">
        <v>40</v>
      </c>
    </row>
    <row r="13" spans="1:1" x14ac:dyDescent="0.3">
      <c r="A13" s="5" t="s">
        <v>41</v>
      </c>
    </row>
    <row r="14" spans="1:1" x14ac:dyDescent="0.3">
      <c r="A14" s="5" t="s">
        <v>42</v>
      </c>
    </row>
    <row r="15" spans="1:1" x14ac:dyDescent="0.3">
      <c r="A15" s="5" t="s">
        <v>68</v>
      </c>
    </row>
    <row r="16" spans="1:1" x14ac:dyDescent="0.3">
      <c r="A16" s="5" t="s">
        <v>70</v>
      </c>
    </row>
    <row r="17" spans="1:1" x14ac:dyDescent="0.3">
      <c r="A17" s="5" t="s">
        <v>43</v>
      </c>
    </row>
    <row r="18" spans="1:1" x14ac:dyDescent="0.3">
      <c r="A18" s="5" t="s">
        <v>44</v>
      </c>
    </row>
    <row r="19" spans="1:1" x14ac:dyDescent="0.3">
      <c r="A19" s="5" t="s">
        <v>71</v>
      </c>
    </row>
    <row r="20" spans="1:1" x14ac:dyDescent="0.3">
      <c r="A20" s="5" t="s">
        <v>45</v>
      </c>
    </row>
    <row r="21" spans="1:1" x14ac:dyDescent="0.3">
      <c r="A21" s="5" t="s">
        <v>69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9"/>
  <sheetViews>
    <sheetView workbookViewId="0"/>
  </sheetViews>
  <sheetFormatPr defaultColWidth="14.42578125" defaultRowHeight="15" customHeight="1" x14ac:dyDescent="0.3"/>
  <cols>
    <col min="1" max="1" width="37.7109375" style="9" customWidth="1"/>
    <col min="2" max="13" width="11.140625" style="9" customWidth="1"/>
    <col min="14" max="14" width="11.85546875" style="9" customWidth="1"/>
    <col min="15" max="26" width="8.7109375" style="9" customWidth="1"/>
    <col min="27" max="16384" width="14.42578125" style="9"/>
  </cols>
  <sheetData>
    <row r="1" spans="1:15" ht="18.75" x14ac:dyDescent="0.3">
      <c r="A1" s="7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 x14ac:dyDescent="0.3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x14ac:dyDescent="0.3">
      <c r="A3" s="3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x14ac:dyDescent="0.3">
      <c r="A4" s="52" t="s">
        <v>1</v>
      </c>
      <c r="B4" s="84"/>
      <c r="C4" s="81"/>
      <c r="D4" s="81"/>
      <c r="E4" s="85"/>
      <c r="F4" s="8"/>
      <c r="G4" s="8"/>
      <c r="H4" s="8"/>
      <c r="I4" s="12"/>
      <c r="J4" s="12"/>
      <c r="K4" s="12"/>
      <c r="L4" s="12"/>
      <c r="M4" s="12"/>
      <c r="N4" s="12"/>
      <c r="O4" s="8"/>
    </row>
    <row r="5" spans="1:15" ht="16.5" x14ac:dyDescent="0.3">
      <c r="A5" s="53" t="s">
        <v>72</v>
      </c>
      <c r="B5" s="86"/>
      <c r="C5" s="79"/>
      <c r="D5" s="79"/>
      <c r="E5" s="87"/>
      <c r="F5" s="8"/>
      <c r="G5" s="8"/>
      <c r="H5" s="8"/>
      <c r="I5" s="12"/>
      <c r="J5" s="12"/>
      <c r="K5" s="12"/>
      <c r="L5" s="12"/>
      <c r="M5" s="12"/>
      <c r="N5" s="12"/>
      <c r="O5" s="8"/>
    </row>
    <row r="6" spans="1:15" ht="16.5" x14ac:dyDescent="0.3">
      <c r="A6" s="53" t="s">
        <v>61</v>
      </c>
      <c r="B6" s="86"/>
      <c r="C6" s="79"/>
      <c r="D6" s="79"/>
      <c r="E6" s="87"/>
      <c r="F6" s="10" t="s">
        <v>2</v>
      </c>
      <c r="G6" s="10"/>
      <c r="H6" s="10"/>
      <c r="I6" s="10"/>
      <c r="J6" s="10"/>
      <c r="K6" s="10"/>
      <c r="L6" s="10"/>
      <c r="M6" s="12"/>
      <c r="N6" s="12"/>
      <c r="O6" s="8"/>
    </row>
    <row r="7" spans="1:15" ht="16.5" x14ac:dyDescent="0.3">
      <c r="A7" s="53" t="s">
        <v>26</v>
      </c>
      <c r="B7" s="86"/>
      <c r="C7" s="79"/>
      <c r="D7" s="79"/>
      <c r="E7" s="87"/>
      <c r="F7" s="8"/>
      <c r="G7" s="8"/>
      <c r="H7" s="8"/>
      <c r="I7" s="12"/>
      <c r="J7" s="12"/>
      <c r="K7" s="12"/>
      <c r="L7" s="12"/>
      <c r="M7" s="12"/>
      <c r="N7" s="12"/>
      <c r="O7" s="8"/>
    </row>
    <row r="8" spans="1:15" ht="16.5" x14ac:dyDescent="0.3">
      <c r="A8" s="53" t="s">
        <v>3</v>
      </c>
      <c r="B8" s="86"/>
      <c r="C8" s="79"/>
      <c r="D8" s="79"/>
      <c r="E8" s="87"/>
      <c r="F8" s="14" t="s">
        <v>28</v>
      </c>
      <c r="G8" s="14"/>
      <c r="H8" s="14"/>
      <c r="I8" s="14"/>
      <c r="J8" s="14"/>
      <c r="K8" s="14"/>
      <c r="L8" s="14"/>
      <c r="M8" s="12"/>
      <c r="N8" s="12"/>
      <c r="O8" s="8"/>
    </row>
    <row r="9" spans="1:15" ht="16.5" x14ac:dyDescent="0.3">
      <c r="A9" s="54" t="s">
        <v>27</v>
      </c>
      <c r="B9" s="70" t="e">
        <f>ROUNDUP(N39/50,0)*50</f>
        <v>#DIV/0!</v>
      </c>
      <c r="C9" s="71"/>
      <c r="D9" s="71"/>
      <c r="E9" s="72"/>
      <c r="F9" s="14" t="s">
        <v>29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ht="16.5" x14ac:dyDescent="0.3">
      <c r="A10" s="3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5" x14ac:dyDescent="0.3">
      <c r="A11" s="55" t="s">
        <v>4</v>
      </c>
      <c r="B11" s="56"/>
      <c r="C11" s="1" t="s">
        <v>30</v>
      </c>
      <c r="D11" s="1"/>
      <c r="E11" s="1"/>
      <c r="F11" s="1"/>
      <c r="G11" s="1"/>
      <c r="H11" s="1"/>
      <c r="I11" s="10"/>
      <c r="J11" s="10"/>
      <c r="K11" s="10"/>
      <c r="L11" s="8"/>
      <c r="M11" s="8"/>
      <c r="N11" s="8"/>
      <c r="O11" s="8"/>
    </row>
    <row r="12" spans="1:15" ht="16.5" x14ac:dyDescent="0.3">
      <c r="A12" s="57" t="s">
        <v>5</v>
      </c>
      <c r="B12" s="58"/>
      <c r="C12" s="2" t="s">
        <v>6</v>
      </c>
      <c r="D12" s="2"/>
      <c r="E12" s="2"/>
      <c r="F12" s="2"/>
      <c r="G12" s="1" t="s">
        <v>7</v>
      </c>
      <c r="H12" s="1"/>
      <c r="I12" s="10"/>
      <c r="J12" s="10"/>
      <c r="K12" s="19"/>
      <c r="L12" s="8"/>
      <c r="M12" s="8"/>
      <c r="N12" s="8"/>
      <c r="O12" s="8"/>
    </row>
    <row r="13" spans="1:15" ht="15" customHeight="1" x14ac:dyDescent="0.3">
      <c r="A13" s="59" t="s">
        <v>8</v>
      </c>
      <c r="B13" s="6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5" x14ac:dyDescent="0.3">
      <c r="A14" s="3" t="s">
        <v>33</v>
      </c>
      <c r="B14" s="21"/>
      <c r="C14" s="21"/>
      <c r="D14" s="21"/>
      <c r="E14" s="21"/>
      <c r="F14" s="21"/>
      <c r="G14" s="8"/>
      <c r="H14" s="8"/>
      <c r="I14" s="8"/>
      <c r="J14" s="8"/>
      <c r="K14" s="8"/>
      <c r="L14" s="8"/>
      <c r="M14" s="8"/>
      <c r="N14" s="8"/>
      <c r="O14" s="8"/>
    </row>
    <row r="15" spans="1:15" ht="16.5" x14ac:dyDescent="0.3">
      <c r="A15" s="61" t="s">
        <v>34</v>
      </c>
      <c r="B15" s="80"/>
      <c r="C15" s="81"/>
      <c r="D15" s="82"/>
      <c r="E15" s="80"/>
      <c r="F15" s="81"/>
      <c r="G15" s="82"/>
      <c r="H15" s="80"/>
      <c r="I15" s="81"/>
      <c r="J15" s="82"/>
      <c r="K15" s="80"/>
      <c r="L15" s="81"/>
      <c r="M15" s="82"/>
      <c r="N15" s="62" t="s">
        <v>9</v>
      </c>
    </row>
    <row r="16" spans="1:15" ht="16.5" x14ac:dyDescent="0.3">
      <c r="A16" s="63" t="s">
        <v>10</v>
      </c>
      <c r="B16" s="25" t="s">
        <v>11</v>
      </c>
      <c r="C16" s="83" t="s">
        <v>12</v>
      </c>
      <c r="D16" s="74"/>
      <c r="E16" s="25" t="s">
        <v>11</v>
      </c>
      <c r="F16" s="83" t="s">
        <v>12</v>
      </c>
      <c r="G16" s="74"/>
      <c r="H16" s="25" t="s">
        <v>11</v>
      </c>
      <c r="I16" s="73" t="s">
        <v>12</v>
      </c>
      <c r="J16" s="74"/>
      <c r="K16" s="26" t="s">
        <v>11</v>
      </c>
      <c r="L16" s="73" t="s">
        <v>12</v>
      </c>
      <c r="M16" s="74"/>
      <c r="N16" s="75"/>
      <c r="O16" s="10"/>
    </row>
    <row r="17" spans="1:15" ht="16.5" x14ac:dyDescent="0.3">
      <c r="A17" s="63" t="s">
        <v>13</v>
      </c>
      <c r="B17" s="49">
        <f>B11</f>
        <v>0</v>
      </c>
      <c r="C17" s="49">
        <f>B11</f>
        <v>0</v>
      </c>
      <c r="D17" s="27" t="s">
        <v>14</v>
      </c>
      <c r="E17" s="49">
        <f>B11</f>
        <v>0</v>
      </c>
      <c r="F17" s="49">
        <f>B11</f>
        <v>0</v>
      </c>
      <c r="G17" s="27" t="s">
        <v>14</v>
      </c>
      <c r="H17" s="49">
        <f>B11</f>
        <v>0</v>
      </c>
      <c r="I17" s="49">
        <f>B11</f>
        <v>0</v>
      </c>
      <c r="J17" s="28" t="s">
        <v>14</v>
      </c>
      <c r="K17" s="49">
        <f>B11</f>
        <v>0</v>
      </c>
      <c r="L17" s="49">
        <f>B11</f>
        <v>0</v>
      </c>
      <c r="M17" s="28" t="s">
        <v>14</v>
      </c>
      <c r="N17" s="76"/>
      <c r="O17" s="8"/>
    </row>
    <row r="18" spans="1:15" ht="16.5" x14ac:dyDescent="0.3">
      <c r="A18" s="78" t="s">
        <v>15</v>
      </c>
      <c r="B18" s="79"/>
      <c r="C18" s="79"/>
      <c r="D18" s="79"/>
      <c r="E18" s="79"/>
      <c r="F18" s="79"/>
      <c r="G18" s="74"/>
      <c r="H18" s="29"/>
      <c r="I18" s="29"/>
      <c r="J18" s="30"/>
      <c r="K18" s="30"/>
      <c r="L18" s="30"/>
      <c r="M18" s="30"/>
      <c r="N18" s="76"/>
      <c r="O18" s="8"/>
    </row>
    <row r="19" spans="1:15" ht="16.5" x14ac:dyDescent="0.3">
      <c r="A19" s="64"/>
      <c r="B19" s="32"/>
      <c r="C19" s="32">
        <f t="shared" ref="C19:C24" si="0">B19*B$6</f>
        <v>0</v>
      </c>
      <c r="D19" s="33" t="e">
        <f t="shared" ref="D19:D24" si="1">C19/$B$12</f>
        <v>#DIV/0!</v>
      </c>
      <c r="E19" s="32"/>
      <c r="F19" s="32">
        <f t="shared" ref="F19:F24" si="2">E19*B$6</f>
        <v>0</v>
      </c>
      <c r="G19" s="33" t="e">
        <f t="shared" ref="G19:G24" si="3">F19/$B$12</f>
        <v>#DIV/0!</v>
      </c>
      <c r="H19" s="32"/>
      <c r="I19" s="32">
        <f t="shared" ref="I19:I24" si="4">H19*B$6</f>
        <v>0</v>
      </c>
      <c r="J19" s="33" t="e">
        <f t="shared" ref="J19:J24" si="5">I19/$B$12</f>
        <v>#DIV/0!</v>
      </c>
      <c r="K19" s="32"/>
      <c r="L19" s="32">
        <f t="shared" ref="L19:L24" si="6">K19*B$6</f>
        <v>0</v>
      </c>
      <c r="M19" s="33" t="e">
        <f t="shared" ref="M19:M24" si="7">L19/$B$12</f>
        <v>#DIV/0!</v>
      </c>
      <c r="N19" s="76"/>
      <c r="O19" s="8"/>
    </row>
    <row r="20" spans="1:15" ht="16.5" x14ac:dyDescent="0.3">
      <c r="A20" s="64"/>
      <c r="B20" s="32"/>
      <c r="C20" s="32">
        <f t="shared" si="0"/>
        <v>0</v>
      </c>
      <c r="D20" s="33" t="e">
        <f t="shared" si="1"/>
        <v>#DIV/0!</v>
      </c>
      <c r="E20" s="32"/>
      <c r="F20" s="32">
        <f t="shared" si="2"/>
        <v>0</v>
      </c>
      <c r="G20" s="33" t="e">
        <f t="shared" si="3"/>
        <v>#DIV/0!</v>
      </c>
      <c r="H20" s="32"/>
      <c r="I20" s="32">
        <f t="shared" si="4"/>
        <v>0</v>
      </c>
      <c r="J20" s="33" t="e">
        <f t="shared" si="5"/>
        <v>#DIV/0!</v>
      </c>
      <c r="K20" s="32"/>
      <c r="L20" s="32">
        <f t="shared" si="6"/>
        <v>0</v>
      </c>
      <c r="M20" s="33" t="e">
        <f t="shared" si="7"/>
        <v>#DIV/0!</v>
      </c>
      <c r="N20" s="76"/>
      <c r="O20" s="8"/>
    </row>
    <row r="21" spans="1:15" ht="15.75" customHeight="1" x14ac:dyDescent="0.3">
      <c r="A21" s="64"/>
      <c r="B21" s="32"/>
      <c r="C21" s="32">
        <f t="shared" si="0"/>
        <v>0</v>
      </c>
      <c r="D21" s="33" t="e">
        <f t="shared" si="1"/>
        <v>#DIV/0!</v>
      </c>
      <c r="E21" s="32"/>
      <c r="F21" s="32">
        <f t="shared" si="2"/>
        <v>0</v>
      </c>
      <c r="G21" s="33" t="e">
        <f t="shared" si="3"/>
        <v>#DIV/0!</v>
      </c>
      <c r="H21" s="32"/>
      <c r="I21" s="32">
        <f t="shared" si="4"/>
        <v>0</v>
      </c>
      <c r="J21" s="33" t="e">
        <f t="shared" si="5"/>
        <v>#DIV/0!</v>
      </c>
      <c r="K21" s="32"/>
      <c r="L21" s="32">
        <f t="shared" si="6"/>
        <v>0</v>
      </c>
      <c r="M21" s="33" t="e">
        <f t="shared" si="7"/>
        <v>#DIV/0!</v>
      </c>
      <c r="N21" s="76"/>
      <c r="O21" s="8"/>
    </row>
    <row r="22" spans="1:15" ht="15.75" customHeight="1" x14ac:dyDescent="0.3">
      <c r="A22" s="64"/>
      <c r="B22" s="34"/>
      <c r="C22" s="32">
        <f t="shared" si="0"/>
        <v>0</v>
      </c>
      <c r="D22" s="33" t="e">
        <f t="shared" si="1"/>
        <v>#DIV/0!</v>
      </c>
      <c r="E22" s="34"/>
      <c r="F22" s="32">
        <f t="shared" si="2"/>
        <v>0</v>
      </c>
      <c r="G22" s="33" t="e">
        <f t="shared" si="3"/>
        <v>#DIV/0!</v>
      </c>
      <c r="H22" s="34"/>
      <c r="I22" s="32">
        <f t="shared" si="4"/>
        <v>0</v>
      </c>
      <c r="J22" s="33" t="e">
        <f t="shared" si="5"/>
        <v>#DIV/0!</v>
      </c>
      <c r="K22" s="34"/>
      <c r="L22" s="32">
        <f t="shared" si="6"/>
        <v>0</v>
      </c>
      <c r="M22" s="33" t="e">
        <f t="shared" si="7"/>
        <v>#DIV/0!</v>
      </c>
      <c r="N22" s="76"/>
      <c r="O22" s="8"/>
    </row>
    <row r="23" spans="1:15" ht="15.75" customHeight="1" x14ac:dyDescent="0.3">
      <c r="A23" s="64"/>
      <c r="B23" s="35"/>
      <c r="C23" s="32">
        <f t="shared" si="0"/>
        <v>0</v>
      </c>
      <c r="D23" s="33" t="e">
        <f t="shared" si="1"/>
        <v>#DIV/0!</v>
      </c>
      <c r="E23" s="35"/>
      <c r="F23" s="32">
        <f t="shared" si="2"/>
        <v>0</v>
      </c>
      <c r="G23" s="33" t="e">
        <f t="shared" si="3"/>
        <v>#DIV/0!</v>
      </c>
      <c r="H23" s="35"/>
      <c r="I23" s="32">
        <f t="shared" si="4"/>
        <v>0</v>
      </c>
      <c r="J23" s="33" t="e">
        <f t="shared" si="5"/>
        <v>#DIV/0!</v>
      </c>
      <c r="K23" s="35"/>
      <c r="L23" s="32">
        <f t="shared" si="6"/>
        <v>0</v>
      </c>
      <c r="M23" s="33" t="e">
        <f t="shared" si="7"/>
        <v>#DIV/0!</v>
      </c>
      <c r="N23" s="76"/>
      <c r="O23" s="8"/>
    </row>
    <row r="24" spans="1:15" ht="15.75" customHeight="1" x14ac:dyDescent="0.3">
      <c r="A24" s="64"/>
      <c r="B24" s="32"/>
      <c r="C24" s="32">
        <f t="shared" si="0"/>
        <v>0</v>
      </c>
      <c r="D24" s="33" t="e">
        <f t="shared" si="1"/>
        <v>#DIV/0!</v>
      </c>
      <c r="E24" s="32"/>
      <c r="F24" s="32">
        <f t="shared" si="2"/>
        <v>0</v>
      </c>
      <c r="G24" s="33" t="e">
        <f t="shared" si="3"/>
        <v>#DIV/0!</v>
      </c>
      <c r="H24" s="32"/>
      <c r="I24" s="32">
        <f t="shared" si="4"/>
        <v>0</v>
      </c>
      <c r="J24" s="33" t="e">
        <f t="shared" si="5"/>
        <v>#DIV/0!</v>
      </c>
      <c r="K24" s="32"/>
      <c r="L24" s="32">
        <f t="shared" si="6"/>
        <v>0</v>
      </c>
      <c r="M24" s="33" t="e">
        <f t="shared" si="7"/>
        <v>#DIV/0!</v>
      </c>
      <c r="N24" s="76"/>
      <c r="O24" s="8"/>
    </row>
    <row r="25" spans="1:15" ht="15.75" customHeight="1" x14ac:dyDescent="0.3">
      <c r="A25" s="63" t="s">
        <v>16</v>
      </c>
      <c r="B25" s="36">
        <f t="shared" ref="B25:M25" si="8">SUM(B19:B24)</f>
        <v>0</v>
      </c>
      <c r="C25" s="36">
        <f t="shared" si="8"/>
        <v>0</v>
      </c>
      <c r="D25" s="36" t="e">
        <f t="shared" si="8"/>
        <v>#DIV/0!</v>
      </c>
      <c r="E25" s="36">
        <f t="shared" si="8"/>
        <v>0</v>
      </c>
      <c r="F25" s="36">
        <f t="shared" si="8"/>
        <v>0</v>
      </c>
      <c r="G25" s="36" t="e">
        <f t="shared" si="8"/>
        <v>#DIV/0!</v>
      </c>
      <c r="H25" s="36">
        <f t="shared" si="8"/>
        <v>0</v>
      </c>
      <c r="I25" s="36">
        <f t="shared" si="8"/>
        <v>0</v>
      </c>
      <c r="J25" s="36" t="e">
        <f t="shared" si="8"/>
        <v>#DIV/0!</v>
      </c>
      <c r="K25" s="36">
        <f t="shared" si="8"/>
        <v>0</v>
      </c>
      <c r="L25" s="36">
        <f t="shared" si="8"/>
        <v>0</v>
      </c>
      <c r="M25" s="36" t="e">
        <f t="shared" si="8"/>
        <v>#DIV/0!</v>
      </c>
      <c r="N25" s="76"/>
      <c r="O25" s="8"/>
    </row>
    <row r="26" spans="1:15" ht="15.75" customHeight="1" x14ac:dyDescent="0.3">
      <c r="A26" s="78" t="s">
        <v>17</v>
      </c>
      <c r="B26" s="79"/>
      <c r="C26" s="79"/>
      <c r="D26" s="79"/>
      <c r="E26" s="79"/>
      <c r="F26" s="79"/>
      <c r="G26" s="74"/>
      <c r="H26" s="29"/>
      <c r="I26" s="29"/>
      <c r="J26" s="30"/>
      <c r="K26" s="30"/>
      <c r="L26" s="30"/>
      <c r="M26" s="30"/>
      <c r="N26" s="76"/>
      <c r="O26" s="8"/>
    </row>
    <row r="27" spans="1:15" ht="15.75" customHeight="1" x14ac:dyDescent="0.3">
      <c r="A27" s="64" t="s">
        <v>18</v>
      </c>
      <c r="B27" s="34"/>
      <c r="C27" s="37">
        <f t="shared" ref="C27:C33" si="9">B27*B$6</f>
        <v>0</v>
      </c>
      <c r="D27" s="38" t="e">
        <f t="shared" ref="D27:D33" si="10">C27/$B$12</f>
        <v>#DIV/0!</v>
      </c>
      <c r="E27" s="34"/>
      <c r="F27" s="39">
        <f t="shared" ref="F27:F33" si="11">E27*B$6</f>
        <v>0</v>
      </c>
      <c r="G27" s="38" t="e">
        <f t="shared" ref="G27:G33" si="12">F27/$B$12</f>
        <v>#DIV/0!</v>
      </c>
      <c r="H27" s="34"/>
      <c r="I27" s="37">
        <f t="shared" ref="I27:I33" si="13">H27*B$6</f>
        <v>0</v>
      </c>
      <c r="J27" s="38" t="e">
        <f t="shared" ref="J27:J33" si="14">I27/$B$12</f>
        <v>#DIV/0!</v>
      </c>
      <c r="K27" s="34"/>
      <c r="L27" s="37">
        <f t="shared" ref="L27:L33" si="15">K27*B$6</f>
        <v>0</v>
      </c>
      <c r="M27" s="38" t="e">
        <f t="shared" ref="M27:M33" si="16">L27/$B$12</f>
        <v>#DIV/0!</v>
      </c>
      <c r="N27" s="76"/>
      <c r="O27" s="8"/>
    </row>
    <row r="28" spans="1:15" ht="15.75" customHeight="1" x14ac:dyDescent="0.3">
      <c r="A28" s="64" t="s">
        <v>19</v>
      </c>
      <c r="B28" s="34"/>
      <c r="C28" s="37">
        <f t="shared" si="9"/>
        <v>0</v>
      </c>
      <c r="D28" s="38" t="e">
        <f t="shared" si="10"/>
        <v>#DIV/0!</v>
      </c>
      <c r="E28" s="34"/>
      <c r="F28" s="39">
        <f t="shared" si="11"/>
        <v>0</v>
      </c>
      <c r="G28" s="38" t="e">
        <f t="shared" si="12"/>
        <v>#DIV/0!</v>
      </c>
      <c r="H28" s="34"/>
      <c r="I28" s="37">
        <f t="shared" si="13"/>
        <v>0</v>
      </c>
      <c r="J28" s="38" t="e">
        <f t="shared" si="14"/>
        <v>#DIV/0!</v>
      </c>
      <c r="K28" s="34"/>
      <c r="L28" s="37">
        <f t="shared" si="15"/>
        <v>0</v>
      </c>
      <c r="M28" s="38" t="e">
        <f t="shared" si="16"/>
        <v>#DIV/0!</v>
      </c>
      <c r="N28" s="76"/>
      <c r="O28" s="8"/>
    </row>
    <row r="29" spans="1:15" ht="15.75" customHeight="1" x14ac:dyDescent="0.3">
      <c r="A29" s="64" t="s">
        <v>20</v>
      </c>
      <c r="B29" s="34"/>
      <c r="C29" s="37">
        <f t="shared" si="9"/>
        <v>0</v>
      </c>
      <c r="D29" s="38" t="e">
        <f t="shared" si="10"/>
        <v>#DIV/0!</v>
      </c>
      <c r="E29" s="34"/>
      <c r="F29" s="39">
        <f t="shared" si="11"/>
        <v>0</v>
      </c>
      <c r="G29" s="38" t="e">
        <f t="shared" si="12"/>
        <v>#DIV/0!</v>
      </c>
      <c r="H29" s="34"/>
      <c r="I29" s="37">
        <f t="shared" si="13"/>
        <v>0</v>
      </c>
      <c r="J29" s="38" t="e">
        <f t="shared" si="14"/>
        <v>#DIV/0!</v>
      </c>
      <c r="K29" s="34"/>
      <c r="L29" s="37">
        <f t="shared" si="15"/>
        <v>0</v>
      </c>
      <c r="M29" s="38" t="e">
        <f t="shared" si="16"/>
        <v>#DIV/0!</v>
      </c>
      <c r="N29" s="76"/>
      <c r="O29" s="8"/>
    </row>
    <row r="30" spans="1:15" ht="15.75" customHeight="1" x14ac:dyDescent="0.3">
      <c r="A30" s="64" t="s">
        <v>21</v>
      </c>
      <c r="B30" s="34"/>
      <c r="C30" s="37">
        <f t="shared" si="9"/>
        <v>0</v>
      </c>
      <c r="D30" s="38" t="e">
        <f t="shared" si="10"/>
        <v>#DIV/0!</v>
      </c>
      <c r="E30" s="34"/>
      <c r="F30" s="40">
        <f t="shared" si="11"/>
        <v>0</v>
      </c>
      <c r="G30" s="38" t="e">
        <f t="shared" si="12"/>
        <v>#DIV/0!</v>
      </c>
      <c r="H30" s="34"/>
      <c r="I30" s="37">
        <f t="shared" si="13"/>
        <v>0</v>
      </c>
      <c r="J30" s="38" t="e">
        <f t="shared" si="14"/>
        <v>#DIV/0!</v>
      </c>
      <c r="K30" s="34"/>
      <c r="L30" s="37">
        <f t="shared" si="15"/>
        <v>0</v>
      </c>
      <c r="M30" s="38" t="e">
        <f t="shared" si="16"/>
        <v>#DIV/0!</v>
      </c>
      <c r="N30" s="76"/>
      <c r="O30" s="8"/>
    </row>
    <row r="31" spans="1:15" ht="15.75" customHeight="1" x14ac:dyDescent="0.3">
      <c r="A31" s="64" t="s">
        <v>21</v>
      </c>
      <c r="B31" s="34"/>
      <c r="C31" s="37">
        <f t="shared" si="9"/>
        <v>0</v>
      </c>
      <c r="D31" s="38" t="e">
        <f t="shared" si="10"/>
        <v>#DIV/0!</v>
      </c>
      <c r="E31" s="34"/>
      <c r="F31" s="40">
        <f t="shared" si="11"/>
        <v>0</v>
      </c>
      <c r="G31" s="38" t="e">
        <f t="shared" si="12"/>
        <v>#DIV/0!</v>
      </c>
      <c r="H31" s="34"/>
      <c r="I31" s="37">
        <f t="shared" si="13"/>
        <v>0</v>
      </c>
      <c r="J31" s="38" t="e">
        <f t="shared" si="14"/>
        <v>#DIV/0!</v>
      </c>
      <c r="K31" s="34"/>
      <c r="L31" s="37">
        <f t="shared" si="15"/>
        <v>0</v>
      </c>
      <c r="M31" s="38" t="e">
        <f t="shared" si="16"/>
        <v>#DIV/0!</v>
      </c>
      <c r="N31" s="76"/>
      <c r="O31" s="8"/>
    </row>
    <row r="32" spans="1:15" ht="15.75" customHeight="1" x14ac:dyDescent="0.3">
      <c r="A32" s="64" t="s">
        <v>21</v>
      </c>
      <c r="B32" s="34"/>
      <c r="C32" s="37">
        <f t="shared" si="9"/>
        <v>0</v>
      </c>
      <c r="D32" s="38" t="e">
        <f t="shared" si="10"/>
        <v>#DIV/0!</v>
      </c>
      <c r="E32" s="34"/>
      <c r="F32" s="40">
        <f t="shared" si="11"/>
        <v>0</v>
      </c>
      <c r="G32" s="38" t="e">
        <f t="shared" si="12"/>
        <v>#DIV/0!</v>
      </c>
      <c r="H32" s="34"/>
      <c r="I32" s="37">
        <f t="shared" si="13"/>
        <v>0</v>
      </c>
      <c r="J32" s="38" t="e">
        <f t="shared" si="14"/>
        <v>#DIV/0!</v>
      </c>
      <c r="K32" s="34"/>
      <c r="L32" s="37">
        <f t="shared" si="15"/>
        <v>0</v>
      </c>
      <c r="M32" s="38" t="e">
        <f t="shared" si="16"/>
        <v>#DIV/0!</v>
      </c>
      <c r="N32" s="76"/>
      <c r="O32" s="41"/>
    </row>
    <row r="33" spans="1:15" ht="15.75" customHeight="1" x14ac:dyDescent="0.3">
      <c r="A33" s="64" t="s">
        <v>21</v>
      </c>
      <c r="B33" s="34"/>
      <c r="C33" s="37">
        <f t="shared" si="9"/>
        <v>0</v>
      </c>
      <c r="D33" s="38" t="e">
        <f t="shared" si="10"/>
        <v>#DIV/0!</v>
      </c>
      <c r="E33" s="34"/>
      <c r="F33" s="40">
        <f t="shared" si="11"/>
        <v>0</v>
      </c>
      <c r="G33" s="38" t="e">
        <f t="shared" si="12"/>
        <v>#DIV/0!</v>
      </c>
      <c r="H33" s="34"/>
      <c r="I33" s="37">
        <f t="shared" si="13"/>
        <v>0</v>
      </c>
      <c r="J33" s="38" t="e">
        <f t="shared" si="14"/>
        <v>#DIV/0!</v>
      </c>
      <c r="K33" s="34"/>
      <c r="L33" s="37">
        <f t="shared" si="15"/>
        <v>0</v>
      </c>
      <c r="M33" s="38" t="e">
        <f t="shared" si="16"/>
        <v>#DIV/0!</v>
      </c>
      <c r="N33" s="76"/>
      <c r="O33" s="41"/>
    </row>
    <row r="34" spans="1:15" ht="15.75" customHeight="1" x14ac:dyDescent="0.3">
      <c r="A34" s="65" t="s">
        <v>16</v>
      </c>
      <c r="B34" s="36">
        <f>SUM(B29:B33)</f>
        <v>0</v>
      </c>
      <c r="C34" s="36">
        <f>SUM(C29:C33)</f>
        <v>0</v>
      </c>
      <c r="D34" s="36" t="e">
        <f>SUM(D27:D33)</f>
        <v>#DIV/0!</v>
      </c>
      <c r="E34" s="36">
        <f>SUM(E29:E33)</f>
        <v>0</v>
      </c>
      <c r="F34" s="36">
        <f>SUM(F29:F33)</f>
        <v>0</v>
      </c>
      <c r="G34" s="36" t="e">
        <f>SUM(G27:G33)</f>
        <v>#DIV/0!</v>
      </c>
      <c r="H34" s="36">
        <f>SUM(H29:H33)</f>
        <v>0</v>
      </c>
      <c r="I34" s="36">
        <f>SUM(I29:I33)</f>
        <v>0</v>
      </c>
      <c r="J34" s="36" t="e">
        <f>SUM(J27:J33)</f>
        <v>#DIV/0!</v>
      </c>
      <c r="K34" s="36">
        <f>SUM(K29:K33)</f>
        <v>0</v>
      </c>
      <c r="L34" s="36">
        <f>SUM(L29:L33)</f>
        <v>0</v>
      </c>
      <c r="M34" s="36" t="e">
        <f>SUM(M27:M33)</f>
        <v>#DIV/0!</v>
      </c>
      <c r="N34" s="76"/>
      <c r="O34" s="8"/>
    </row>
    <row r="35" spans="1:15" ht="15.75" customHeight="1" x14ac:dyDescent="0.3">
      <c r="A35" s="78" t="s">
        <v>22</v>
      </c>
      <c r="B35" s="79"/>
      <c r="C35" s="79"/>
      <c r="D35" s="79"/>
      <c r="E35" s="79"/>
      <c r="F35" s="79"/>
      <c r="G35" s="74"/>
      <c r="H35" s="43"/>
      <c r="I35" s="29"/>
      <c r="J35" s="30"/>
      <c r="K35" s="30"/>
      <c r="L35" s="30"/>
      <c r="M35" s="30"/>
      <c r="N35" s="76"/>
      <c r="O35" s="8"/>
    </row>
    <row r="36" spans="1:15" ht="15.75" customHeight="1" x14ac:dyDescent="0.3">
      <c r="A36" s="64" t="s">
        <v>23</v>
      </c>
      <c r="B36" s="35"/>
      <c r="C36" s="32">
        <f t="shared" ref="C36:C37" si="17">B36*B$6</f>
        <v>0</v>
      </c>
      <c r="D36" s="32" t="e">
        <f t="shared" ref="D36:D37" si="18">C36/$B$12</f>
        <v>#DIV/0!</v>
      </c>
      <c r="E36" s="35"/>
      <c r="F36" s="32">
        <f t="shared" ref="F36:F37" si="19">E36*B$6</f>
        <v>0</v>
      </c>
      <c r="G36" s="32" t="e">
        <f t="shared" ref="G36:G37" si="20">F36/$B$12</f>
        <v>#DIV/0!</v>
      </c>
      <c r="H36" s="35"/>
      <c r="I36" s="32">
        <f t="shared" ref="I36:I37" si="21">H36*B$6</f>
        <v>0</v>
      </c>
      <c r="J36" s="32" t="e">
        <f t="shared" ref="J36:J37" si="22">I36/$B$12</f>
        <v>#DIV/0!</v>
      </c>
      <c r="K36" s="35"/>
      <c r="L36" s="32">
        <f t="shared" ref="L36:L37" si="23">K36*B$6</f>
        <v>0</v>
      </c>
      <c r="M36" s="32" t="e">
        <f t="shared" ref="M36:M37" si="24">L36/$B$12</f>
        <v>#DIV/0!</v>
      </c>
      <c r="N36" s="76"/>
      <c r="O36" s="8"/>
    </row>
    <row r="37" spans="1:15" ht="15.75" customHeight="1" x14ac:dyDescent="0.3">
      <c r="A37" s="64" t="s">
        <v>24</v>
      </c>
      <c r="B37" s="35"/>
      <c r="C37" s="32">
        <f t="shared" si="17"/>
        <v>0</v>
      </c>
      <c r="D37" s="32" t="e">
        <f t="shared" si="18"/>
        <v>#DIV/0!</v>
      </c>
      <c r="E37" s="35"/>
      <c r="F37" s="32">
        <f t="shared" si="19"/>
        <v>0</v>
      </c>
      <c r="G37" s="32" t="e">
        <f t="shared" si="20"/>
        <v>#DIV/0!</v>
      </c>
      <c r="H37" s="35"/>
      <c r="I37" s="32">
        <f t="shared" si="21"/>
        <v>0</v>
      </c>
      <c r="J37" s="32" t="e">
        <f t="shared" si="22"/>
        <v>#DIV/0!</v>
      </c>
      <c r="K37" s="35"/>
      <c r="L37" s="32">
        <f t="shared" si="23"/>
        <v>0</v>
      </c>
      <c r="M37" s="32" t="e">
        <f t="shared" si="24"/>
        <v>#DIV/0!</v>
      </c>
      <c r="N37" s="76"/>
      <c r="O37" s="8"/>
    </row>
    <row r="38" spans="1:15" ht="15.75" customHeight="1" x14ac:dyDescent="0.3">
      <c r="A38" s="66" t="s">
        <v>16</v>
      </c>
      <c r="B38" s="45"/>
      <c r="C38" s="45"/>
      <c r="D38" s="45" t="e">
        <f>SUM(D36:D37)</f>
        <v>#DIV/0!</v>
      </c>
      <c r="E38" s="45"/>
      <c r="F38" s="45"/>
      <c r="G38" s="45" t="e">
        <f>SUM(G36:G37)</f>
        <v>#DIV/0!</v>
      </c>
      <c r="H38" s="45"/>
      <c r="I38" s="45"/>
      <c r="J38" s="45" t="e">
        <f>SUM(J36:J37)</f>
        <v>#DIV/0!</v>
      </c>
      <c r="K38" s="45"/>
      <c r="L38" s="45"/>
      <c r="M38" s="45" t="e">
        <f>SUM(M36:M37)</f>
        <v>#DIV/0!</v>
      </c>
      <c r="N38" s="77"/>
      <c r="O38" s="8"/>
    </row>
    <row r="39" spans="1:15" ht="15.75" customHeight="1" x14ac:dyDescent="0.3">
      <c r="A39" s="67" t="s">
        <v>25</v>
      </c>
      <c r="B39" s="68"/>
      <c r="C39" s="68"/>
      <c r="D39" s="68" t="e">
        <f>D25+D34-D38</f>
        <v>#DIV/0!</v>
      </c>
      <c r="E39" s="68"/>
      <c r="F39" s="68"/>
      <c r="G39" s="68" t="e">
        <f>G25+G34-G38</f>
        <v>#DIV/0!</v>
      </c>
      <c r="H39" s="68"/>
      <c r="I39" s="68"/>
      <c r="J39" s="68" t="e">
        <f>J25+J34-J38</f>
        <v>#DIV/0!</v>
      </c>
      <c r="K39" s="68"/>
      <c r="L39" s="68"/>
      <c r="M39" s="68" t="e">
        <f>M25+M34-M38</f>
        <v>#DIV/0!</v>
      </c>
      <c r="N39" s="69" t="e">
        <f>D39+G39+J39+M39</f>
        <v>#DIV/0!</v>
      </c>
      <c r="O39" s="8"/>
    </row>
    <row r="40" spans="1:15" ht="15.75" customHeight="1" x14ac:dyDescent="0.3"/>
    <row r="41" spans="1:15" ht="15.75" customHeight="1" x14ac:dyDescent="0.3"/>
    <row r="42" spans="1:15" ht="15.75" customHeight="1" x14ac:dyDescent="0.3"/>
    <row r="43" spans="1:15" ht="15.75" customHeight="1" x14ac:dyDescent="0.3"/>
    <row r="44" spans="1:15" ht="15.75" customHeight="1" x14ac:dyDescent="0.3"/>
    <row r="45" spans="1:15" ht="15.75" customHeight="1" x14ac:dyDescent="0.3"/>
    <row r="46" spans="1:15" ht="15.75" customHeight="1" x14ac:dyDescent="0.3"/>
    <row r="47" spans="1:15" ht="15.75" customHeight="1" x14ac:dyDescent="0.3"/>
    <row r="48" spans="1:1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8">
    <mergeCell ref="B4:E4"/>
    <mergeCell ref="B5:E5"/>
    <mergeCell ref="B6:E6"/>
    <mergeCell ref="B7:E7"/>
    <mergeCell ref="B8:E8"/>
    <mergeCell ref="B9:E9"/>
    <mergeCell ref="L16:M16"/>
    <mergeCell ref="N16:N38"/>
    <mergeCell ref="A18:G18"/>
    <mergeCell ref="A26:G26"/>
    <mergeCell ref="A35:G35"/>
    <mergeCell ref="B15:D15"/>
    <mergeCell ref="E15:G15"/>
    <mergeCell ref="H15:J15"/>
    <mergeCell ref="K15:M15"/>
    <mergeCell ref="C16:D16"/>
    <mergeCell ref="F16:G16"/>
    <mergeCell ref="I16:J16"/>
  </mergeCells>
  <hyperlinks>
    <hyperlink ref="C12" r:id="rId1" xr:uid="{2C5E7B9E-B013-4ADB-9E31-2683BC6CB225}"/>
  </hyperlinks>
  <pageMargins left="0.7" right="0.7" top="0.75" bottom="0.75" header="0" footer="0"/>
  <pageSetup paperSize="9" scale="7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B2355-74B1-4268-8267-B57C1163192C}">
  <dimension ref="A1:O999"/>
  <sheetViews>
    <sheetView workbookViewId="0"/>
  </sheetViews>
  <sheetFormatPr defaultColWidth="14.42578125" defaultRowHeight="15" customHeight="1" x14ac:dyDescent="0.3"/>
  <cols>
    <col min="1" max="1" width="38" style="9" customWidth="1"/>
    <col min="2" max="13" width="11.140625" style="9" customWidth="1"/>
    <col min="14" max="14" width="11.85546875" style="9" customWidth="1"/>
    <col min="15" max="26" width="8.7109375" style="9" customWidth="1"/>
    <col min="27" max="16384" width="14.42578125" style="9"/>
  </cols>
  <sheetData>
    <row r="1" spans="1:15" ht="18.75" x14ac:dyDescent="0.3">
      <c r="A1" s="7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 x14ac:dyDescent="0.3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x14ac:dyDescent="0.3">
      <c r="A3" s="3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x14ac:dyDescent="0.3">
      <c r="A4" s="11" t="s">
        <v>1</v>
      </c>
      <c r="B4" s="91" t="s">
        <v>47</v>
      </c>
      <c r="C4" s="92"/>
      <c r="D4" s="92"/>
      <c r="E4" s="93"/>
      <c r="F4" s="8"/>
      <c r="G4" s="8"/>
      <c r="H4" s="8"/>
      <c r="I4" s="12"/>
      <c r="J4" s="12"/>
      <c r="K4" s="12"/>
      <c r="L4" s="12"/>
      <c r="M4" s="12"/>
      <c r="N4" s="12"/>
      <c r="O4" s="8"/>
    </row>
    <row r="5" spans="1:15" ht="16.5" x14ac:dyDescent="0.3">
      <c r="A5" s="53" t="s">
        <v>72</v>
      </c>
      <c r="B5" s="86" t="s">
        <v>48</v>
      </c>
      <c r="C5" s="79"/>
      <c r="D5" s="79"/>
      <c r="E5" s="94"/>
      <c r="F5" s="8"/>
      <c r="G5" s="8"/>
      <c r="H5" s="8"/>
      <c r="I5" s="12"/>
      <c r="J5" s="12"/>
      <c r="K5" s="12"/>
      <c r="L5" s="12"/>
      <c r="M5" s="12"/>
      <c r="N5" s="12"/>
      <c r="O5" s="8"/>
    </row>
    <row r="6" spans="1:15" ht="16.5" x14ac:dyDescent="0.3">
      <c r="A6" s="53" t="s">
        <v>61</v>
      </c>
      <c r="B6" s="86">
        <v>4</v>
      </c>
      <c r="C6" s="79"/>
      <c r="D6" s="79"/>
      <c r="E6" s="94"/>
      <c r="F6" s="10" t="s">
        <v>2</v>
      </c>
      <c r="G6" s="10"/>
      <c r="H6" s="10"/>
      <c r="I6" s="10"/>
      <c r="J6" s="10"/>
      <c r="K6" s="10"/>
      <c r="L6" s="10"/>
      <c r="M6" s="12"/>
      <c r="N6" s="12"/>
      <c r="O6" s="8"/>
    </row>
    <row r="7" spans="1:15" ht="16.5" x14ac:dyDescent="0.3">
      <c r="A7" s="13" t="s">
        <v>26</v>
      </c>
      <c r="B7" s="86" t="s">
        <v>51</v>
      </c>
      <c r="C7" s="79"/>
      <c r="D7" s="79"/>
      <c r="E7" s="94"/>
      <c r="F7" s="8"/>
      <c r="G7" s="8"/>
      <c r="H7" s="8"/>
      <c r="I7" s="12"/>
      <c r="J7" s="12"/>
      <c r="K7" s="12"/>
      <c r="L7" s="12"/>
      <c r="M7" s="12"/>
      <c r="N7" s="12"/>
      <c r="O7" s="8"/>
    </row>
    <row r="8" spans="1:15" ht="16.5" x14ac:dyDescent="0.3">
      <c r="A8" s="13" t="s">
        <v>3</v>
      </c>
      <c r="B8" s="86" t="s">
        <v>49</v>
      </c>
      <c r="C8" s="79"/>
      <c r="D8" s="79"/>
      <c r="E8" s="94"/>
      <c r="F8" s="14" t="s">
        <v>28</v>
      </c>
      <c r="G8" s="14"/>
      <c r="H8" s="14"/>
      <c r="I8" s="14"/>
      <c r="J8" s="14"/>
      <c r="K8" s="14"/>
      <c r="L8" s="14"/>
      <c r="M8" s="12"/>
      <c r="N8" s="12"/>
      <c r="O8" s="8"/>
    </row>
    <row r="9" spans="1:15" ht="16.5" x14ac:dyDescent="0.3">
      <c r="A9" s="15" t="s">
        <v>27</v>
      </c>
      <c r="B9" s="88">
        <f>ROUNDUP(N39/50,0)*50</f>
        <v>44150</v>
      </c>
      <c r="C9" s="89"/>
      <c r="D9" s="89"/>
      <c r="E9" s="90"/>
      <c r="F9" s="14" t="s">
        <v>29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ht="16.5" x14ac:dyDescent="0.3">
      <c r="A10" s="3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6.5" x14ac:dyDescent="0.3">
      <c r="A11" s="16" t="s">
        <v>4</v>
      </c>
      <c r="B11" s="17" t="s">
        <v>52</v>
      </c>
      <c r="C11" s="1" t="s">
        <v>30</v>
      </c>
      <c r="D11" s="1"/>
      <c r="E11" s="1"/>
      <c r="F11" s="1"/>
      <c r="G11" s="1"/>
      <c r="H11" s="1"/>
      <c r="I11" s="10"/>
      <c r="J11" s="10"/>
      <c r="K11" s="10"/>
      <c r="L11" s="8"/>
      <c r="M11" s="8"/>
      <c r="N11" s="8"/>
      <c r="O11" s="8"/>
    </row>
    <row r="12" spans="1:15" ht="16.5" x14ac:dyDescent="0.3">
      <c r="A12" s="18" t="s">
        <v>5</v>
      </c>
      <c r="B12" s="50">
        <v>37.26</v>
      </c>
      <c r="C12" s="2" t="s">
        <v>6</v>
      </c>
      <c r="D12" s="2"/>
      <c r="E12" s="2"/>
      <c r="F12" s="2"/>
      <c r="G12" s="1" t="s">
        <v>7</v>
      </c>
      <c r="H12" s="1"/>
      <c r="I12" s="10"/>
      <c r="J12" s="10"/>
      <c r="K12" s="19"/>
      <c r="L12" s="8"/>
      <c r="M12" s="8"/>
      <c r="N12" s="8"/>
      <c r="O12" s="8"/>
    </row>
    <row r="13" spans="1:15" ht="15" customHeight="1" x14ac:dyDescent="0.3">
      <c r="A13" s="20" t="s">
        <v>8</v>
      </c>
      <c r="B13" s="51">
        <v>45078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5" x14ac:dyDescent="0.3">
      <c r="A14" s="3" t="s">
        <v>33</v>
      </c>
      <c r="B14" s="21"/>
      <c r="C14" s="21"/>
      <c r="D14" s="21"/>
      <c r="E14" s="21"/>
      <c r="F14" s="21"/>
      <c r="G14" s="8"/>
      <c r="H14" s="8"/>
      <c r="I14" s="8"/>
      <c r="J14" s="8"/>
      <c r="K14" s="8"/>
      <c r="L14" s="8"/>
      <c r="M14" s="8"/>
      <c r="N14" s="8"/>
      <c r="O14" s="8"/>
    </row>
    <row r="15" spans="1:15" ht="16.5" x14ac:dyDescent="0.3">
      <c r="A15" s="22" t="s">
        <v>34</v>
      </c>
      <c r="B15" s="99" t="s">
        <v>56</v>
      </c>
      <c r="C15" s="92"/>
      <c r="D15" s="100"/>
      <c r="E15" s="99" t="s">
        <v>53</v>
      </c>
      <c r="F15" s="92"/>
      <c r="G15" s="100"/>
      <c r="H15" s="99" t="s">
        <v>54</v>
      </c>
      <c r="I15" s="92"/>
      <c r="J15" s="100"/>
      <c r="K15" s="99" t="s">
        <v>55</v>
      </c>
      <c r="L15" s="92"/>
      <c r="M15" s="100"/>
      <c r="N15" s="23" t="s">
        <v>9</v>
      </c>
    </row>
    <row r="16" spans="1:15" ht="16.5" x14ac:dyDescent="0.3">
      <c r="A16" s="24" t="s">
        <v>10</v>
      </c>
      <c r="B16" s="25" t="s">
        <v>11</v>
      </c>
      <c r="C16" s="83" t="s">
        <v>12</v>
      </c>
      <c r="D16" s="74"/>
      <c r="E16" s="25" t="s">
        <v>11</v>
      </c>
      <c r="F16" s="83" t="s">
        <v>12</v>
      </c>
      <c r="G16" s="74"/>
      <c r="H16" s="25" t="s">
        <v>11</v>
      </c>
      <c r="I16" s="73" t="s">
        <v>12</v>
      </c>
      <c r="J16" s="74"/>
      <c r="K16" s="26" t="s">
        <v>11</v>
      </c>
      <c r="L16" s="73" t="s">
        <v>12</v>
      </c>
      <c r="M16" s="74"/>
      <c r="N16" s="95"/>
      <c r="O16" s="10"/>
    </row>
    <row r="17" spans="1:15" ht="16.5" x14ac:dyDescent="0.3">
      <c r="A17" s="24" t="s">
        <v>13</v>
      </c>
      <c r="B17" s="49" t="str">
        <f>B11</f>
        <v>THB</v>
      </c>
      <c r="C17" s="49" t="str">
        <f>B11</f>
        <v>THB</v>
      </c>
      <c r="D17" s="27" t="s">
        <v>14</v>
      </c>
      <c r="E17" s="49" t="str">
        <f>B11</f>
        <v>THB</v>
      </c>
      <c r="F17" s="49" t="str">
        <f>B11</f>
        <v>THB</v>
      </c>
      <c r="G17" s="27" t="s">
        <v>14</v>
      </c>
      <c r="H17" s="49" t="str">
        <f>B11</f>
        <v>THB</v>
      </c>
      <c r="I17" s="49" t="str">
        <f>B11</f>
        <v>THB</v>
      </c>
      <c r="J17" s="28" t="s">
        <v>14</v>
      </c>
      <c r="K17" s="49" t="str">
        <f>B11</f>
        <v>THB</v>
      </c>
      <c r="L17" s="49" t="str">
        <f>B11</f>
        <v>THB</v>
      </c>
      <c r="M17" s="28" t="s">
        <v>14</v>
      </c>
      <c r="N17" s="96"/>
      <c r="O17" s="8"/>
    </row>
    <row r="18" spans="1:15" ht="16.5" x14ac:dyDescent="0.3">
      <c r="A18" s="98" t="s">
        <v>15</v>
      </c>
      <c r="B18" s="79"/>
      <c r="C18" s="79"/>
      <c r="D18" s="79"/>
      <c r="E18" s="79"/>
      <c r="F18" s="79"/>
      <c r="G18" s="74"/>
      <c r="H18" s="29"/>
      <c r="I18" s="29"/>
      <c r="J18" s="30"/>
      <c r="K18" s="30"/>
      <c r="L18" s="30"/>
      <c r="M18" s="30"/>
      <c r="N18" s="96"/>
      <c r="O18" s="8"/>
    </row>
    <row r="19" spans="1:15" ht="16.5" x14ac:dyDescent="0.3">
      <c r="A19" s="31" t="s">
        <v>50</v>
      </c>
      <c r="B19" s="32">
        <v>9300</v>
      </c>
      <c r="C19" s="32">
        <f t="shared" ref="C19:C24" si="0">B19*B$6</f>
        <v>37200</v>
      </c>
      <c r="D19" s="33">
        <f t="shared" ref="D19:D24" si="1">C19/$B$12</f>
        <v>998.38969404186798</v>
      </c>
      <c r="E19" s="32">
        <v>9300</v>
      </c>
      <c r="F19" s="32">
        <f t="shared" ref="F19:F24" si="2">E19*B$6</f>
        <v>37200</v>
      </c>
      <c r="G19" s="33">
        <f t="shared" ref="G19:G24" si="3">F19/$B$12</f>
        <v>998.38969404186798</v>
      </c>
      <c r="H19" s="32">
        <v>9300</v>
      </c>
      <c r="I19" s="32">
        <f t="shared" ref="I19:I24" si="4">H19*B$6</f>
        <v>37200</v>
      </c>
      <c r="J19" s="33">
        <f t="shared" ref="J19:J24" si="5">I19/$B$12</f>
        <v>998.38969404186798</v>
      </c>
      <c r="K19" s="32">
        <v>9300</v>
      </c>
      <c r="L19" s="32">
        <f t="shared" ref="L19:L24" si="6">K19*B$6</f>
        <v>37200</v>
      </c>
      <c r="M19" s="33">
        <f t="shared" ref="M19:M24" si="7">L19/$B$12</f>
        <v>998.38969404186798</v>
      </c>
      <c r="N19" s="96"/>
      <c r="O19" s="8"/>
    </row>
    <row r="20" spans="1:15" ht="16.5" x14ac:dyDescent="0.3">
      <c r="A20" s="31" t="s">
        <v>57</v>
      </c>
      <c r="B20" s="32">
        <v>500</v>
      </c>
      <c r="C20" s="32">
        <f t="shared" si="0"/>
        <v>2000</v>
      </c>
      <c r="D20" s="33">
        <f t="shared" si="1"/>
        <v>53.676865271068174</v>
      </c>
      <c r="E20" s="32">
        <v>500</v>
      </c>
      <c r="F20" s="32">
        <f t="shared" si="2"/>
        <v>2000</v>
      </c>
      <c r="G20" s="33">
        <f t="shared" si="3"/>
        <v>53.676865271068174</v>
      </c>
      <c r="H20" s="32">
        <v>500</v>
      </c>
      <c r="I20" s="32">
        <f t="shared" si="4"/>
        <v>2000</v>
      </c>
      <c r="J20" s="33">
        <f t="shared" si="5"/>
        <v>53.676865271068174</v>
      </c>
      <c r="K20" s="32">
        <v>500</v>
      </c>
      <c r="L20" s="32">
        <f t="shared" si="6"/>
        <v>2000</v>
      </c>
      <c r="M20" s="33">
        <f t="shared" si="7"/>
        <v>53.676865271068174</v>
      </c>
      <c r="N20" s="96"/>
      <c r="O20" s="8"/>
    </row>
    <row r="21" spans="1:15" ht="15.75" customHeight="1" x14ac:dyDescent="0.3">
      <c r="A21" s="31" t="s">
        <v>58</v>
      </c>
      <c r="B21" s="32">
        <v>1000</v>
      </c>
      <c r="C21" s="32">
        <f t="shared" si="0"/>
        <v>4000</v>
      </c>
      <c r="D21" s="33">
        <f t="shared" si="1"/>
        <v>107.35373054213635</v>
      </c>
      <c r="E21" s="32">
        <v>1000</v>
      </c>
      <c r="F21" s="32">
        <f t="shared" si="2"/>
        <v>4000</v>
      </c>
      <c r="G21" s="33">
        <f t="shared" si="3"/>
        <v>107.35373054213635</v>
      </c>
      <c r="H21" s="32">
        <v>1000</v>
      </c>
      <c r="I21" s="32">
        <f t="shared" si="4"/>
        <v>4000</v>
      </c>
      <c r="J21" s="33">
        <f t="shared" si="5"/>
        <v>107.35373054213635</v>
      </c>
      <c r="K21" s="32">
        <v>1000</v>
      </c>
      <c r="L21" s="32">
        <f t="shared" si="6"/>
        <v>4000</v>
      </c>
      <c r="M21" s="33">
        <f t="shared" si="7"/>
        <v>107.35373054213635</v>
      </c>
      <c r="N21" s="96"/>
      <c r="O21" s="8"/>
    </row>
    <row r="22" spans="1:15" ht="15.75" customHeight="1" x14ac:dyDescent="0.3">
      <c r="A22" s="31" t="s">
        <v>59</v>
      </c>
      <c r="B22" s="34">
        <v>2000</v>
      </c>
      <c r="C22" s="32">
        <f t="shared" si="0"/>
        <v>8000</v>
      </c>
      <c r="D22" s="33">
        <f t="shared" si="1"/>
        <v>214.70746108427269</v>
      </c>
      <c r="E22" s="34">
        <v>2000</v>
      </c>
      <c r="F22" s="32">
        <f t="shared" si="2"/>
        <v>8000</v>
      </c>
      <c r="G22" s="33">
        <f t="shared" si="3"/>
        <v>214.70746108427269</v>
      </c>
      <c r="H22" s="34">
        <v>2000</v>
      </c>
      <c r="I22" s="32">
        <f t="shared" si="4"/>
        <v>8000</v>
      </c>
      <c r="J22" s="33">
        <f t="shared" si="5"/>
        <v>214.70746108427269</v>
      </c>
      <c r="K22" s="34">
        <v>2000</v>
      </c>
      <c r="L22" s="32">
        <f t="shared" si="6"/>
        <v>8000</v>
      </c>
      <c r="M22" s="33">
        <f t="shared" si="7"/>
        <v>214.70746108427269</v>
      </c>
      <c r="N22" s="96"/>
      <c r="O22" s="8"/>
    </row>
    <row r="23" spans="1:15" ht="15.75" customHeight="1" x14ac:dyDescent="0.3">
      <c r="A23" s="31"/>
      <c r="B23" s="35"/>
      <c r="C23" s="32">
        <f t="shared" si="0"/>
        <v>0</v>
      </c>
      <c r="D23" s="33">
        <f t="shared" si="1"/>
        <v>0</v>
      </c>
      <c r="E23" s="35"/>
      <c r="F23" s="32">
        <f t="shared" si="2"/>
        <v>0</v>
      </c>
      <c r="G23" s="33">
        <f t="shared" si="3"/>
        <v>0</v>
      </c>
      <c r="H23" s="35"/>
      <c r="I23" s="32">
        <f t="shared" si="4"/>
        <v>0</v>
      </c>
      <c r="J23" s="33">
        <f t="shared" si="5"/>
        <v>0</v>
      </c>
      <c r="K23" s="35"/>
      <c r="L23" s="32">
        <f t="shared" si="6"/>
        <v>0</v>
      </c>
      <c r="M23" s="33">
        <f t="shared" si="7"/>
        <v>0</v>
      </c>
      <c r="N23" s="96"/>
      <c r="O23" s="8"/>
    </row>
    <row r="24" spans="1:15" ht="15.75" customHeight="1" x14ac:dyDescent="0.3">
      <c r="A24" s="31"/>
      <c r="B24" s="32"/>
      <c r="C24" s="32">
        <f t="shared" si="0"/>
        <v>0</v>
      </c>
      <c r="D24" s="33">
        <f t="shared" si="1"/>
        <v>0</v>
      </c>
      <c r="E24" s="32"/>
      <c r="F24" s="32">
        <f t="shared" si="2"/>
        <v>0</v>
      </c>
      <c r="G24" s="33">
        <f t="shared" si="3"/>
        <v>0</v>
      </c>
      <c r="H24" s="32"/>
      <c r="I24" s="32">
        <f t="shared" si="4"/>
        <v>0</v>
      </c>
      <c r="J24" s="33">
        <f t="shared" si="5"/>
        <v>0</v>
      </c>
      <c r="K24" s="32"/>
      <c r="L24" s="32">
        <f t="shared" si="6"/>
        <v>0</v>
      </c>
      <c r="M24" s="33">
        <f t="shared" si="7"/>
        <v>0</v>
      </c>
      <c r="N24" s="96"/>
      <c r="O24" s="8"/>
    </row>
    <row r="25" spans="1:15" ht="15.75" customHeight="1" x14ac:dyDescent="0.3">
      <c r="A25" s="24" t="s">
        <v>16</v>
      </c>
      <c r="B25" s="36">
        <f t="shared" ref="B25:M25" si="8">SUM(B19:B24)</f>
        <v>12800</v>
      </c>
      <c r="C25" s="36">
        <f t="shared" si="8"/>
        <v>51200</v>
      </c>
      <c r="D25" s="36">
        <f t="shared" si="8"/>
        <v>1374.1277509393451</v>
      </c>
      <c r="E25" s="36">
        <f t="shared" si="8"/>
        <v>12800</v>
      </c>
      <c r="F25" s="36">
        <f t="shared" si="8"/>
        <v>51200</v>
      </c>
      <c r="G25" s="36">
        <f t="shared" si="8"/>
        <v>1374.1277509393451</v>
      </c>
      <c r="H25" s="36">
        <f t="shared" si="8"/>
        <v>12800</v>
      </c>
      <c r="I25" s="36">
        <f t="shared" si="8"/>
        <v>51200</v>
      </c>
      <c r="J25" s="36">
        <f t="shared" si="8"/>
        <v>1374.1277509393451</v>
      </c>
      <c r="K25" s="36">
        <f t="shared" si="8"/>
        <v>12800</v>
      </c>
      <c r="L25" s="36">
        <f t="shared" si="8"/>
        <v>51200</v>
      </c>
      <c r="M25" s="36">
        <f t="shared" si="8"/>
        <v>1374.1277509393451</v>
      </c>
      <c r="N25" s="96"/>
      <c r="O25" s="8"/>
    </row>
    <row r="26" spans="1:15" ht="15.75" customHeight="1" x14ac:dyDescent="0.3">
      <c r="A26" s="98" t="s">
        <v>17</v>
      </c>
      <c r="B26" s="79"/>
      <c r="C26" s="79"/>
      <c r="D26" s="79"/>
      <c r="E26" s="79"/>
      <c r="F26" s="79"/>
      <c r="G26" s="74"/>
      <c r="H26" s="29"/>
      <c r="I26" s="29"/>
      <c r="J26" s="30"/>
      <c r="K26" s="30"/>
      <c r="L26" s="30"/>
      <c r="M26" s="30"/>
      <c r="N26" s="96"/>
      <c r="O26" s="8"/>
    </row>
    <row r="27" spans="1:15" ht="15.75" customHeight="1" x14ac:dyDescent="0.3">
      <c r="A27" s="31" t="s">
        <v>18</v>
      </c>
      <c r="B27" s="34">
        <v>48000</v>
      </c>
      <c r="C27" s="37">
        <f t="shared" ref="C27:C33" si="9">B27*B$6</f>
        <v>192000</v>
      </c>
      <c r="D27" s="38">
        <f t="shared" ref="D27:D33" si="10">C27/$B$12</f>
        <v>5152.9790660225444</v>
      </c>
      <c r="E27" s="34">
        <v>48000</v>
      </c>
      <c r="F27" s="39">
        <f t="shared" ref="F27:F33" si="11">E27*B$6</f>
        <v>192000</v>
      </c>
      <c r="G27" s="38">
        <f t="shared" ref="G27:G33" si="12">F27/$B$12</f>
        <v>5152.9790660225444</v>
      </c>
      <c r="H27" s="34">
        <v>48000</v>
      </c>
      <c r="I27" s="37">
        <f t="shared" ref="I27:I33" si="13">H27*B$6</f>
        <v>192000</v>
      </c>
      <c r="J27" s="38">
        <f t="shared" ref="J27:J33" si="14">I27/$B$12</f>
        <v>5152.9790660225444</v>
      </c>
      <c r="K27" s="34">
        <v>48000</v>
      </c>
      <c r="L27" s="37">
        <f t="shared" ref="L27:L33" si="15">K27*B$6</f>
        <v>192000</v>
      </c>
      <c r="M27" s="38">
        <f t="shared" ref="M27:M33" si="16">L27/$B$12</f>
        <v>5152.9790660225444</v>
      </c>
      <c r="N27" s="96"/>
      <c r="O27" s="8"/>
    </row>
    <row r="28" spans="1:15" ht="15.75" customHeight="1" x14ac:dyDescent="0.3">
      <c r="A28" s="31" t="s">
        <v>19</v>
      </c>
      <c r="B28" s="34">
        <v>36000</v>
      </c>
      <c r="C28" s="37">
        <f t="shared" si="9"/>
        <v>144000</v>
      </c>
      <c r="D28" s="38">
        <f t="shared" si="10"/>
        <v>3864.7342995169083</v>
      </c>
      <c r="E28" s="34">
        <v>36000</v>
      </c>
      <c r="F28" s="39">
        <f t="shared" si="11"/>
        <v>144000</v>
      </c>
      <c r="G28" s="38">
        <f t="shared" si="12"/>
        <v>3864.7342995169083</v>
      </c>
      <c r="H28" s="34">
        <v>36000</v>
      </c>
      <c r="I28" s="37">
        <f t="shared" si="13"/>
        <v>144000</v>
      </c>
      <c r="J28" s="38">
        <f t="shared" si="14"/>
        <v>3864.7342995169083</v>
      </c>
      <c r="K28" s="34">
        <v>36000</v>
      </c>
      <c r="L28" s="37">
        <f t="shared" si="15"/>
        <v>144000</v>
      </c>
      <c r="M28" s="38">
        <f t="shared" si="16"/>
        <v>3864.7342995169083</v>
      </c>
      <c r="N28" s="96"/>
      <c r="O28" s="8"/>
    </row>
    <row r="29" spans="1:15" ht="15.75" customHeight="1" x14ac:dyDescent="0.3">
      <c r="A29" s="31" t="s">
        <v>20</v>
      </c>
      <c r="B29" s="34"/>
      <c r="C29" s="37">
        <f t="shared" si="9"/>
        <v>0</v>
      </c>
      <c r="D29" s="38">
        <f t="shared" si="10"/>
        <v>0</v>
      </c>
      <c r="E29" s="34"/>
      <c r="F29" s="39">
        <f t="shared" si="11"/>
        <v>0</v>
      </c>
      <c r="G29" s="38">
        <f t="shared" si="12"/>
        <v>0</v>
      </c>
      <c r="H29" s="34"/>
      <c r="I29" s="37">
        <f t="shared" si="13"/>
        <v>0</v>
      </c>
      <c r="J29" s="38">
        <f t="shared" si="14"/>
        <v>0</v>
      </c>
      <c r="K29" s="34"/>
      <c r="L29" s="37">
        <f t="shared" si="15"/>
        <v>0</v>
      </c>
      <c r="M29" s="38">
        <f t="shared" si="16"/>
        <v>0</v>
      </c>
      <c r="N29" s="96"/>
      <c r="O29" s="8"/>
    </row>
    <row r="30" spans="1:15" ht="15.75" customHeight="1" x14ac:dyDescent="0.3">
      <c r="A30" s="31" t="s">
        <v>60</v>
      </c>
      <c r="B30" s="34">
        <v>12000</v>
      </c>
      <c r="C30" s="37">
        <f t="shared" si="9"/>
        <v>48000</v>
      </c>
      <c r="D30" s="38">
        <f t="shared" si="10"/>
        <v>1288.2447665056361</v>
      </c>
      <c r="E30" s="34">
        <v>12000</v>
      </c>
      <c r="F30" s="40">
        <f t="shared" si="11"/>
        <v>48000</v>
      </c>
      <c r="G30" s="38">
        <f t="shared" si="12"/>
        <v>1288.2447665056361</v>
      </c>
      <c r="H30" s="34">
        <v>12000</v>
      </c>
      <c r="I30" s="37">
        <f t="shared" si="13"/>
        <v>48000</v>
      </c>
      <c r="J30" s="38">
        <f t="shared" si="14"/>
        <v>1288.2447665056361</v>
      </c>
      <c r="K30" s="34">
        <v>12000</v>
      </c>
      <c r="L30" s="37">
        <f t="shared" si="15"/>
        <v>48000</v>
      </c>
      <c r="M30" s="38">
        <f t="shared" si="16"/>
        <v>1288.2447665056361</v>
      </c>
      <c r="N30" s="96"/>
      <c r="O30" s="8"/>
    </row>
    <row r="31" spans="1:15" ht="15.75" customHeight="1" x14ac:dyDescent="0.3">
      <c r="A31" s="31" t="s">
        <v>21</v>
      </c>
      <c r="B31" s="34"/>
      <c r="C31" s="37">
        <f t="shared" si="9"/>
        <v>0</v>
      </c>
      <c r="D31" s="38">
        <f t="shared" si="10"/>
        <v>0</v>
      </c>
      <c r="E31" s="34"/>
      <c r="F31" s="40">
        <f t="shared" si="11"/>
        <v>0</v>
      </c>
      <c r="G31" s="38">
        <f t="shared" si="12"/>
        <v>0</v>
      </c>
      <c r="H31" s="34"/>
      <c r="I31" s="37">
        <f t="shared" si="13"/>
        <v>0</v>
      </c>
      <c r="J31" s="38">
        <f t="shared" si="14"/>
        <v>0</v>
      </c>
      <c r="K31" s="34"/>
      <c r="L31" s="37">
        <f t="shared" si="15"/>
        <v>0</v>
      </c>
      <c r="M31" s="38">
        <f t="shared" si="16"/>
        <v>0</v>
      </c>
      <c r="N31" s="96"/>
      <c r="O31" s="8"/>
    </row>
    <row r="32" spans="1:15" ht="15.75" customHeight="1" x14ac:dyDescent="0.3">
      <c r="A32" s="31" t="s">
        <v>21</v>
      </c>
      <c r="B32" s="34"/>
      <c r="C32" s="37">
        <f t="shared" si="9"/>
        <v>0</v>
      </c>
      <c r="D32" s="38">
        <f t="shared" si="10"/>
        <v>0</v>
      </c>
      <c r="E32" s="34"/>
      <c r="F32" s="40">
        <f t="shared" si="11"/>
        <v>0</v>
      </c>
      <c r="G32" s="38">
        <f t="shared" si="12"/>
        <v>0</v>
      </c>
      <c r="H32" s="34"/>
      <c r="I32" s="37">
        <f t="shared" si="13"/>
        <v>0</v>
      </c>
      <c r="J32" s="38">
        <f t="shared" si="14"/>
        <v>0</v>
      </c>
      <c r="K32" s="34"/>
      <c r="L32" s="37">
        <f t="shared" si="15"/>
        <v>0</v>
      </c>
      <c r="M32" s="38">
        <f t="shared" si="16"/>
        <v>0</v>
      </c>
      <c r="N32" s="96"/>
      <c r="O32" s="41"/>
    </row>
    <row r="33" spans="1:15" ht="15.75" customHeight="1" x14ac:dyDescent="0.3">
      <c r="A33" s="31" t="s">
        <v>21</v>
      </c>
      <c r="B33" s="34"/>
      <c r="C33" s="37">
        <f t="shared" si="9"/>
        <v>0</v>
      </c>
      <c r="D33" s="38">
        <f t="shared" si="10"/>
        <v>0</v>
      </c>
      <c r="E33" s="34"/>
      <c r="F33" s="40">
        <f t="shared" si="11"/>
        <v>0</v>
      </c>
      <c r="G33" s="38">
        <f t="shared" si="12"/>
        <v>0</v>
      </c>
      <c r="H33" s="34"/>
      <c r="I33" s="37">
        <f t="shared" si="13"/>
        <v>0</v>
      </c>
      <c r="J33" s="38">
        <f t="shared" si="14"/>
        <v>0</v>
      </c>
      <c r="K33" s="34"/>
      <c r="L33" s="37">
        <f t="shared" si="15"/>
        <v>0</v>
      </c>
      <c r="M33" s="38">
        <f t="shared" si="16"/>
        <v>0</v>
      </c>
      <c r="N33" s="96"/>
      <c r="O33" s="41"/>
    </row>
    <row r="34" spans="1:15" ht="15.75" customHeight="1" x14ac:dyDescent="0.3">
      <c r="A34" s="42" t="s">
        <v>16</v>
      </c>
      <c r="B34" s="36">
        <f>SUM(B29:B33)</f>
        <v>12000</v>
      </c>
      <c r="C34" s="36">
        <f>SUM(C29:C33)</f>
        <v>48000</v>
      </c>
      <c r="D34" s="36">
        <f>SUM(D27:D33)</f>
        <v>10305.958132045089</v>
      </c>
      <c r="E34" s="36">
        <f>SUM(E29:E33)</f>
        <v>12000</v>
      </c>
      <c r="F34" s="36">
        <f>SUM(F29:F33)</f>
        <v>48000</v>
      </c>
      <c r="G34" s="36">
        <f>SUM(G27:G33)</f>
        <v>10305.958132045089</v>
      </c>
      <c r="H34" s="36">
        <f>SUM(H29:H33)</f>
        <v>12000</v>
      </c>
      <c r="I34" s="36">
        <f>SUM(I29:I33)</f>
        <v>48000</v>
      </c>
      <c r="J34" s="36">
        <f>SUM(J27:J33)</f>
        <v>10305.958132045089</v>
      </c>
      <c r="K34" s="36">
        <f>SUM(K29:K33)</f>
        <v>12000</v>
      </c>
      <c r="L34" s="36">
        <f>SUM(L29:L33)</f>
        <v>48000</v>
      </c>
      <c r="M34" s="36">
        <f>SUM(M27:M33)</f>
        <v>10305.958132045089</v>
      </c>
      <c r="N34" s="96"/>
      <c r="O34" s="8"/>
    </row>
    <row r="35" spans="1:15" ht="15.75" customHeight="1" x14ac:dyDescent="0.3">
      <c r="A35" s="98" t="s">
        <v>22</v>
      </c>
      <c r="B35" s="79"/>
      <c r="C35" s="79"/>
      <c r="D35" s="79"/>
      <c r="E35" s="79"/>
      <c r="F35" s="79"/>
      <c r="G35" s="74"/>
      <c r="H35" s="43"/>
      <c r="I35" s="29"/>
      <c r="J35" s="30"/>
      <c r="K35" s="30"/>
      <c r="L35" s="30"/>
      <c r="M35" s="30"/>
      <c r="N35" s="96"/>
      <c r="O35" s="8"/>
    </row>
    <row r="36" spans="1:15" ht="15.75" customHeight="1" x14ac:dyDescent="0.3">
      <c r="A36" s="31" t="s">
        <v>23</v>
      </c>
      <c r="B36" s="35">
        <v>6000</v>
      </c>
      <c r="C36" s="32">
        <f t="shared" ref="C36:C37" si="17">B36*B$6</f>
        <v>24000</v>
      </c>
      <c r="D36" s="32">
        <f t="shared" ref="D36:D37" si="18">C36/$B$12</f>
        <v>644.12238325281805</v>
      </c>
      <c r="E36" s="35">
        <v>6000</v>
      </c>
      <c r="F36" s="32">
        <f t="shared" ref="F36:F37" si="19">E36*B$6</f>
        <v>24000</v>
      </c>
      <c r="G36" s="32">
        <f t="shared" ref="G36:G37" si="20">F36/$B$12</f>
        <v>644.12238325281805</v>
      </c>
      <c r="H36" s="35">
        <v>6000</v>
      </c>
      <c r="I36" s="32">
        <f t="shared" ref="I36:I37" si="21">H36*B$6</f>
        <v>24000</v>
      </c>
      <c r="J36" s="32">
        <f t="shared" ref="J36:J37" si="22">I36/$B$12</f>
        <v>644.12238325281805</v>
      </c>
      <c r="K36" s="35">
        <v>6000</v>
      </c>
      <c r="L36" s="32">
        <f t="shared" ref="L36:L37" si="23">K36*B$6</f>
        <v>24000</v>
      </c>
      <c r="M36" s="32">
        <f t="shared" ref="M36:M37" si="24">L36/$B$12</f>
        <v>644.12238325281805</v>
      </c>
      <c r="N36" s="96"/>
      <c r="O36" s="8"/>
    </row>
    <row r="37" spans="1:15" ht="15.75" customHeight="1" x14ac:dyDescent="0.3">
      <c r="A37" s="31" t="s">
        <v>24</v>
      </c>
      <c r="B37" s="35"/>
      <c r="C37" s="32">
        <f t="shared" si="17"/>
        <v>0</v>
      </c>
      <c r="D37" s="32">
        <f t="shared" si="18"/>
        <v>0</v>
      </c>
      <c r="E37" s="35"/>
      <c r="F37" s="32">
        <f t="shared" si="19"/>
        <v>0</v>
      </c>
      <c r="G37" s="32">
        <f t="shared" si="20"/>
        <v>0</v>
      </c>
      <c r="H37" s="35"/>
      <c r="I37" s="32">
        <f t="shared" si="21"/>
        <v>0</v>
      </c>
      <c r="J37" s="32">
        <f t="shared" si="22"/>
        <v>0</v>
      </c>
      <c r="K37" s="35"/>
      <c r="L37" s="32">
        <f t="shared" si="23"/>
        <v>0</v>
      </c>
      <c r="M37" s="32">
        <f t="shared" si="24"/>
        <v>0</v>
      </c>
      <c r="N37" s="96"/>
      <c r="O37" s="8"/>
    </row>
    <row r="38" spans="1:15" ht="15.75" customHeight="1" x14ac:dyDescent="0.3">
      <c r="A38" s="44" t="s">
        <v>16</v>
      </c>
      <c r="B38" s="45"/>
      <c r="C38" s="45"/>
      <c r="D38" s="45">
        <f>SUM(D36:D37)</f>
        <v>644.12238325281805</v>
      </c>
      <c r="E38" s="45"/>
      <c r="F38" s="45"/>
      <c r="G38" s="45">
        <f>SUM(G36:G37)</f>
        <v>644.12238325281805</v>
      </c>
      <c r="H38" s="45"/>
      <c r="I38" s="45"/>
      <c r="J38" s="45">
        <f>SUM(J36:J37)</f>
        <v>644.12238325281805</v>
      </c>
      <c r="K38" s="45"/>
      <c r="L38" s="45"/>
      <c r="M38" s="45">
        <f>SUM(M36:M37)</f>
        <v>644.12238325281805</v>
      </c>
      <c r="N38" s="97"/>
      <c r="O38" s="8"/>
    </row>
    <row r="39" spans="1:15" ht="15.75" customHeight="1" x14ac:dyDescent="0.3">
      <c r="A39" s="46" t="s">
        <v>25</v>
      </c>
      <c r="B39" s="47"/>
      <c r="C39" s="47"/>
      <c r="D39" s="47">
        <f>D25+D34-D38</f>
        <v>11035.963499731617</v>
      </c>
      <c r="E39" s="47"/>
      <c r="F39" s="47"/>
      <c r="G39" s="47">
        <f>G25+G34-G38</f>
        <v>11035.963499731617</v>
      </c>
      <c r="H39" s="47"/>
      <c r="I39" s="47"/>
      <c r="J39" s="47">
        <f>J25+J34-J38</f>
        <v>11035.963499731617</v>
      </c>
      <c r="K39" s="47"/>
      <c r="L39" s="47"/>
      <c r="M39" s="47">
        <f>M25+M34-M38</f>
        <v>11035.963499731617</v>
      </c>
      <c r="N39" s="48">
        <f>D39+G39+J39+M39</f>
        <v>44143.853998926468</v>
      </c>
      <c r="O39" s="8"/>
    </row>
    <row r="40" spans="1:15" ht="15.75" customHeight="1" x14ac:dyDescent="0.3"/>
    <row r="41" spans="1:15" ht="15.75" customHeight="1" x14ac:dyDescent="0.3"/>
    <row r="42" spans="1:15" ht="15.75" customHeight="1" x14ac:dyDescent="0.3"/>
    <row r="43" spans="1:15" ht="15.75" customHeight="1" x14ac:dyDescent="0.3"/>
    <row r="44" spans="1:15" ht="15.75" customHeight="1" x14ac:dyDescent="0.3"/>
    <row r="45" spans="1:15" ht="15.75" customHeight="1" x14ac:dyDescent="0.3"/>
    <row r="46" spans="1:15" ht="15.75" customHeight="1" x14ac:dyDescent="0.3"/>
    <row r="47" spans="1:15" ht="15.75" customHeight="1" x14ac:dyDescent="0.3"/>
    <row r="48" spans="1:1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8">
    <mergeCell ref="N16:N38"/>
    <mergeCell ref="A18:G18"/>
    <mergeCell ref="A26:G26"/>
    <mergeCell ref="A35:G35"/>
    <mergeCell ref="B15:D15"/>
    <mergeCell ref="E15:G15"/>
    <mergeCell ref="H15:J15"/>
    <mergeCell ref="K15:M15"/>
    <mergeCell ref="C16:D16"/>
    <mergeCell ref="F16:G16"/>
    <mergeCell ref="I16:J16"/>
    <mergeCell ref="L16:M16"/>
    <mergeCell ref="B9:E9"/>
    <mergeCell ref="B4:E4"/>
    <mergeCell ref="B5:E5"/>
    <mergeCell ref="B6:E6"/>
    <mergeCell ref="B7:E7"/>
    <mergeCell ref="B8:E8"/>
  </mergeCells>
  <hyperlinks>
    <hyperlink ref="C12" r:id="rId1" xr:uid="{82F1EA8A-7995-4757-94BB-F57F05EC2759}"/>
  </hyperlinks>
  <pageMargins left="0.7" right="0.7" top="0.75" bottom="0.75" header="0" footer="0"/>
  <pageSetup paperSize="9" scale="75" orientation="landscape"/>
  <ignoredErrors>
    <ignoredError sqref="C19:C24 B25:C25 C27:C33 C34 C36:C37" unlockedFormula="1"/>
    <ignoredError sqref="D23:M24 D25:M25 D29:M29 D37:M37 D38:M38 D39:N39 D19 F19:G19 I19:J19 L19:M19 D20 F20:G20 I20:J20 L20:M20 D21 F21:G21 I21:J21 L21:M21 D22 F22:G22 I22:J22 L22:M22 D27 F27:G27 I27:J27 L27:M27 D28 F28:G28 I28:J28 L28:M28 D36 F36:G36 I36:J36 L36:M36 D31:M33 D30 F30:G30 I30:J30 L30:M30" evalError="1" unlockedFormula="1"/>
    <ignoredError sqref="D34 F34:G34 I34:J34 L34:M34" evalError="1" formula="1" unlockedFormula="1"/>
    <ignoredError sqref="B9" evalError="1"/>
    <ignoredError sqref="B34" formulaRange="1" unlockedFormula="1"/>
    <ignoredError sqref="E34 H34 K34" evalError="1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Group Budget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Duangporn Saussay</dc:creator>
  <cp:lastModifiedBy>Duangporn Saussay</cp:lastModifiedBy>
  <cp:lastPrinted>2023-06-23T13:26:41Z</cp:lastPrinted>
  <dcterms:created xsi:type="dcterms:W3CDTF">2021-01-14T13:21:27Z</dcterms:created>
  <dcterms:modified xsi:type="dcterms:W3CDTF">2023-06-26T09:39:44Z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0x0101006843512EE7EF1F4A8A1A221E0D4FF570</vt:lpwstr>
  </property>
</Properties>
</file>